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5600" windowHeight="8445" firstSheet="3" activeTab="6"/>
  </bookViews>
  <sheets>
    <sheet name="データ" sheetId="2" r:id="rId1"/>
    <sheet name="見本" sheetId="10" r:id="rId2"/>
    <sheet name="手書き" sheetId="11" r:id="rId3"/>
    <sheet name="第1節vs札幌" sheetId="16" r:id="rId4"/>
    <sheet name="第2節vs道北" sheetId="17" r:id="rId5"/>
    <sheet name="第3節vs道南" sheetId="18" r:id="rId6"/>
    <sheet name="第5節vs道東" sheetId="1" r:id="rId7"/>
    <sheet name="Sheet4" sheetId="19" r:id="rId8"/>
  </sheets>
  <definedNames>
    <definedName name="_xlnm.Print_Area" localSheetId="1">見本!$A$1:$V$99</definedName>
  </definedNames>
  <calcPr calcId="125725"/>
</workbook>
</file>

<file path=xl/calcChain.xml><?xml version="1.0" encoding="utf-8"?>
<calcChain xmlns="http://schemas.openxmlformats.org/spreadsheetml/2006/main">
  <c r="N15" i="11"/>
  <c r="M15"/>
  <c r="C15"/>
  <c r="B15"/>
  <c r="N14"/>
  <c r="M14"/>
  <c r="C14"/>
  <c r="B14"/>
  <c r="N13"/>
  <c r="M13"/>
  <c r="C13"/>
  <c r="B13"/>
  <c r="N12"/>
  <c r="M12"/>
  <c r="C12"/>
  <c r="B12"/>
  <c r="N11"/>
  <c r="M11"/>
  <c r="C11"/>
  <c r="B11"/>
  <c r="N10"/>
  <c r="M10"/>
  <c r="C10"/>
  <c r="B10"/>
  <c r="N9"/>
  <c r="M9"/>
  <c r="C9"/>
  <c r="B9"/>
  <c r="N8"/>
  <c r="M8"/>
  <c r="C8"/>
  <c r="B8"/>
  <c r="N7"/>
  <c r="M7"/>
  <c r="C7"/>
  <c r="B7"/>
  <c r="N6"/>
  <c r="M6"/>
  <c r="C6"/>
  <c r="B6"/>
  <c r="Q76" i="18"/>
  <c r="T72"/>
  <c r="R72"/>
  <c r="P72"/>
  <c r="N72"/>
  <c r="T68"/>
  <c r="R68"/>
  <c r="P68"/>
  <c r="N68"/>
  <c r="R64"/>
  <c r="P64"/>
  <c r="Q58"/>
  <c r="T54"/>
  <c r="R54"/>
  <c r="P54"/>
  <c r="N54"/>
  <c r="T50"/>
  <c r="R50"/>
  <c r="P50"/>
  <c r="N50"/>
  <c r="R46"/>
  <c r="P46"/>
  <c r="M19"/>
  <c r="J19"/>
  <c r="N17"/>
  <c r="I17"/>
  <c r="N15"/>
  <c r="M15"/>
  <c r="C15"/>
  <c r="B15"/>
  <c r="N14"/>
  <c r="M14"/>
  <c r="C14"/>
  <c r="B14"/>
  <c r="N13"/>
  <c r="M13"/>
  <c r="C13"/>
  <c r="B13"/>
  <c r="N12"/>
  <c r="M12"/>
  <c r="C12"/>
  <c r="B12"/>
  <c r="N11"/>
  <c r="M11"/>
  <c r="C11"/>
  <c r="B11"/>
  <c r="N10"/>
  <c r="M10"/>
  <c r="C10"/>
  <c r="B10"/>
  <c r="N9"/>
  <c r="M9"/>
  <c r="C9"/>
  <c r="B9"/>
  <c r="N8"/>
  <c r="M8"/>
  <c r="C8"/>
  <c r="B8"/>
  <c r="N7"/>
  <c r="M7"/>
  <c r="C7"/>
  <c r="B7"/>
  <c r="N6"/>
  <c r="M6"/>
  <c r="C6"/>
  <c r="B6"/>
  <c r="Q76" i="17"/>
  <c r="T72"/>
  <c r="R72"/>
  <c r="P72"/>
  <c r="N72"/>
  <c r="T68"/>
  <c r="R68"/>
  <c r="P68"/>
  <c r="N68"/>
  <c r="R64"/>
  <c r="P64"/>
  <c r="Q58"/>
  <c r="T54"/>
  <c r="R54"/>
  <c r="P54"/>
  <c r="N54"/>
  <c r="T50"/>
  <c r="R50"/>
  <c r="P50"/>
  <c r="N50"/>
  <c r="R46"/>
  <c r="P46"/>
  <c r="M19"/>
  <c r="J19"/>
  <c r="N17"/>
  <c r="I17"/>
  <c r="N15"/>
  <c r="M15"/>
  <c r="C15"/>
  <c r="B15"/>
  <c r="N14"/>
  <c r="M14"/>
  <c r="C14"/>
  <c r="B14"/>
  <c r="N13"/>
  <c r="M13"/>
  <c r="C13"/>
  <c r="B13"/>
  <c r="N12"/>
  <c r="M12"/>
  <c r="C12"/>
  <c r="B12"/>
  <c r="N11"/>
  <c r="M11"/>
  <c r="C11"/>
  <c r="B11"/>
  <c r="N10"/>
  <c r="M10"/>
  <c r="C10"/>
  <c r="B10"/>
  <c r="N9"/>
  <c r="M9"/>
  <c r="C9"/>
  <c r="B9"/>
  <c r="N8"/>
  <c r="M8"/>
  <c r="C8"/>
  <c r="B8"/>
  <c r="N7"/>
  <c r="M7"/>
  <c r="C7"/>
  <c r="B7"/>
  <c r="N6"/>
  <c r="M6"/>
  <c r="C6"/>
  <c r="B6"/>
  <c r="Q76" i="16"/>
  <c r="T72"/>
  <c r="R72"/>
  <c r="P72"/>
  <c r="N72"/>
  <c r="T68"/>
  <c r="R68"/>
  <c r="P68"/>
  <c r="N68"/>
  <c r="R64"/>
  <c r="P64"/>
  <c r="Q58"/>
  <c r="T54"/>
  <c r="R54"/>
  <c r="P54"/>
  <c r="N54"/>
  <c r="T50"/>
  <c r="R50"/>
  <c r="P50"/>
  <c r="N50"/>
  <c r="R46"/>
  <c r="P46"/>
  <c r="M19"/>
  <c r="J19"/>
  <c r="N17"/>
  <c r="I17"/>
  <c r="N15"/>
  <c r="M15"/>
  <c r="C15"/>
  <c r="B15"/>
  <c r="N14"/>
  <c r="M14"/>
  <c r="C14"/>
  <c r="B14"/>
  <c r="N13"/>
  <c r="M13"/>
  <c r="C13"/>
  <c r="B13"/>
  <c r="N12"/>
  <c r="M12"/>
  <c r="C12"/>
  <c r="B12"/>
  <c r="N11"/>
  <c r="M11"/>
  <c r="C11"/>
  <c r="B11"/>
  <c r="N10"/>
  <c r="M10"/>
  <c r="C10"/>
  <c r="B10"/>
  <c r="N9"/>
  <c r="M9"/>
  <c r="C9"/>
  <c r="B9"/>
  <c r="N8"/>
  <c r="M8"/>
  <c r="C8"/>
  <c r="B8"/>
  <c r="N7"/>
  <c r="M7"/>
  <c r="C7"/>
  <c r="B7"/>
  <c r="N6"/>
  <c r="M6"/>
  <c r="C6"/>
  <c r="B6"/>
  <c r="M19" i="11"/>
  <c r="J19"/>
  <c r="N17"/>
  <c r="I17"/>
  <c r="Q79" i="10"/>
  <c r="T75"/>
  <c r="R75"/>
  <c r="P75"/>
  <c r="N75"/>
  <c r="T71"/>
  <c r="R71"/>
  <c r="P71"/>
  <c r="N71"/>
  <c r="R67"/>
  <c r="P67"/>
  <c r="Q61"/>
  <c r="T57"/>
  <c r="R57"/>
  <c r="P57"/>
  <c r="N57"/>
  <c r="T53"/>
  <c r="R53"/>
  <c r="P53"/>
  <c r="N53"/>
  <c r="R49"/>
  <c r="P49"/>
  <c r="M19"/>
  <c r="J19"/>
  <c r="N17"/>
  <c r="I17"/>
  <c r="N15"/>
  <c r="M15"/>
  <c r="C15"/>
  <c r="B15"/>
  <c r="N14"/>
  <c r="M14"/>
  <c r="C14"/>
  <c r="B14"/>
  <c r="N13"/>
  <c r="M13"/>
  <c r="C13"/>
  <c r="B13"/>
  <c r="N12"/>
  <c r="M12"/>
  <c r="C12"/>
  <c r="B12"/>
  <c r="N11"/>
  <c r="M11"/>
  <c r="C11"/>
  <c r="B11"/>
  <c r="N10"/>
  <c r="M10"/>
  <c r="C10"/>
  <c r="B10"/>
  <c r="N9"/>
  <c r="M9"/>
  <c r="C9"/>
  <c r="B9"/>
  <c r="N8"/>
  <c r="M8"/>
  <c r="C8"/>
  <c r="B8"/>
  <c r="N7"/>
  <c r="M7"/>
  <c r="C7"/>
  <c r="B7"/>
  <c r="N6"/>
  <c r="M6"/>
  <c r="C6"/>
  <c r="B6"/>
  <c r="P46" i="1"/>
  <c r="R46"/>
  <c r="N50"/>
  <c r="P50"/>
  <c r="R50"/>
  <c r="T50"/>
  <c r="N54"/>
  <c r="P54"/>
  <c r="R54"/>
  <c r="T54"/>
  <c r="Q76"/>
  <c r="T72"/>
  <c r="R72"/>
  <c r="P72"/>
  <c r="N72"/>
  <c r="T68"/>
  <c r="R68"/>
  <c r="P68"/>
  <c r="N68"/>
  <c r="R64"/>
  <c r="P64"/>
  <c r="Q58"/>
  <c r="N15"/>
  <c r="M15"/>
  <c r="N14"/>
  <c r="M14"/>
  <c r="N13"/>
  <c r="M13"/>
  <c r="N12"/>
  <c r="M12"/>
  <c r="N11"/>
  <c r="M11"/>
  <c r="N10"/>
  <c r="M10"/>
  <c r="N9"/>
  <c r="M9"/>
  <c r="N8"/>
  <c r="M8"/>
  <c r="N7"/>
  <c r="M7"/>
  <c r="N6"/>
  <c r="M6"/>
  <c r="C15"/>
  <c r="B15"/>
  <c r="C14"/>
  <c r="B14"/>
  <c r="C13"/>
  <c r="B13"/>
  <c r="C12"/>
  <c r="B12"/>
  <c r="C11"/>
  <c r="B11"/>
  <c r="C10"/>
  <c r="B10"/>
  <c r="C9"/>
  <c r="B9"/>
  <c r="C8"/>
  <c r="B8"/>
  <c r="C7"/>
  <c r="B7"/>
  <c r="B6"/>
  <c r="C6"/>
  <c r="M19"/>
  <c r="J19"/>
  <c r="N17"/>
  <c r="I17"/>
</calcChain>
</file>

<file path=xl/sharedStrings.xml><?xml version="1.0" encoding="utf-8"?>
<sst xmlns="http://schemas.openxmlformats.org/spreadsheetml/2006/main" count="679" uniqueCount="164">
  <si>
    <t>平成27年度北海道トレセンU-16リーグ</t>
    <rPh sb="0" eb="2">
      <t>ヘイセイ</t>
    </rPh>
    <rPh sb="4" eb="6">
      <t>ネンド</t>
    </rPh>
    <rPh sb="6" eb="9">
      <t>ホッカイドウ</t>
    </rPh>
    <phoneticPr fontId="2"/>
  </si>
  <si>
    <t>節</t>
    <rPh sb="0" eb="1">
      <t>セツ</t>
    </rPh>
    <phoneticPr fontId="2"/>
  </si>
  <si>
    <t>第</t>
    <rPh sb="0" eb="1">
      <t>ダイ</t>
    </rPh>
    <phoneticPr fontId="2"/>
  </si>
  <si>
    <t>記録者：</t>
    <rPh sb="0" eb="3">
      <t>キロクシャ</t>
    </rPh>
    <phoneticPr fontId="2"/>
  </si>
  <si>
    <t>月</t>
    <rPh sb="0" eb="1">
      <t>ガツ</t>
    </rPh>
    <phoneticPr fontId="2"/>
  </si>
  <si>
    <t>日</t>
    <rPh sb="0" eb="1">
      <t>ニチ</t>
    </rPh>
    <phoneticPr fontId="2"/>
  </si>
  <si>
    <t>日時：</t>
    <rPh sb="0" eb="2">
      <t>ニチジ</t>
    </rPh>
    <phoneticPr fontId="2"/>
  </si>
  <si>
    <t>会場：</t>
    <rPh sb="0" eb="2">
      <t>カイジョウ</t>
    </rPh>
    <phoneticPr fontId="2"/>
  </si>
  <si>
    <t>NO</t>
    <phoneticPr fontId="2"/>
  </si>
  <si>
    <t>P</t>
    <phoneticPr fontId="2"/>
  </si>
  <si>
    <t>St</t>
    <phoneticPr fontId="2"/>
  </si>
  <si>
    <t>Sub</t>
    <phoneticPr fontId="2"/>
  </si>
  <si>
    <t>出場時間</t>
    <rPh sb="0" eb="2">
      <t>シュツジョウ</t>
    </rPh>
    <rPh sb="2" eb="4">
      <t>ジカン</t>
    </rPh>
    <phoneticPr fontId="2"/>
  </si>
  <si>
    <t>名前</t>
    <rPh sb="0" eb="2">
      <t>ナマエ</t>
    </rPh>
    <phoneticPr fontId="2"/>
  </si>
  <si>
    <t>GK</t>
  </si>
  <si>
    <t>１ｓｔ</t>
    <phoneticPr fontId="2"/>
  </si>
  <si>
    <t>２nd</t>
    <phoneticPr fontId="2"/>
  </si>
  <si>
    <t>PK</t>
    <phoneticPr fontId="2"/>
  </si>
  <si>
    <t>道央ブロックトレセンU-16</t>
    <rPh sb="0" eb="2">
      <t>ドウオウ</t>
    </rPh>
    <phoneticPr fontId="2"/>
  </si>
  <si>
    <t>１st</t>
    <phoneticPr fontId="2"/>
  </si>
  <si>
    <t>分</t>
    <rPh sb="0" eb="1">
      <t>フン</t>
    </rPh>
    <phoneticPr fontId="2"/>
  </si>
  <si>
    <t>時間</t>
    <rPh sb="0" eb="2">
      <t>ジカン</t>
    </rPh>
    <phoneticPr fontId="2"/>
  </si>
  <si>
    <t>状況</t>
    <rPh sb="0" eb="2">
      <t>ジョウキョウ</t>
    </rPh>
    <phoneticPr fontId="2"/>
  </si>
  <si>
    <t>システム（４－４－２）</t>
    <phoneticPr fontId="2"/>
  </si>
  <si>
    <t>Start</t>
    <phoneticPr fontId="2"/>
  </si>
  <si>
    <t>■試合前ミーティング（監督記載）</t>
    <rPh sb="1" eb="4">
      <t>シアイマエ</t>
    </rPh>
    <rPh sb="11" eb="13">
      <t>カントク</t>
    </rPh>
    <rPh sb="13" eb="15">
      <t>キサイ</t>
    </rPh>
    <phoneticPr fontId="2"/>
  </si>
  <si>
    <t>■ハーフタイム（監督記載）</t>
    <rPh sb="8" eb="10">
      <t>カントク</t>
    </rPh>
    <rPh sb="10" eb="12">
      <t>キサイ</t>
    </rPh>
    <phoneticPr fontId="2"/>
  </si>
  <si>
    <t>■試合終了後のミーティング（監督記載）</t>
    <rPh sb="1" eb="3">
      <t>シアイ</t>
    </rPh>
    <rPh sb="3" eb="6">
      <t>シュウリョウゴ</t>
    </rPh>
    <rPh sb="14" eb="16">
      <t>カントク</t>
    </rPh>
    <rPh sb="16" eb="18">
      <t>キサイ</t>
    </rPh>
    <phoneticPr fontId="2"/>
  </si>
  <si>
    <t>DF</t>
  </si>
  <si>
    <t>MF</t>
  </si>
  <si>
    <t>FW</t>
  </si>
  <si>
    <t>◇今後の課題（監督記載）</t>
    <rPh sb="1" eb="3">
      <t>コンゴ</t>
    </rPh>
    <rPh sb="4" eb="6">
      <t>カダイ</t>
    </rPh>
    <rPh sb="7" eb="9">
      <t>カントク</t>
    </rPh>
    <rPh sb="9" eb="11">
      <t>キサイ</t>
    </rPh>
    <phoneticPr fontId="2"/>
  </si>
  <si>
    <t>札幌東雁来公園サッカー場</t>
    <rPh sb="0" eb="2">
      <t>サッポロ</t>
    </rPh>
    <rPh sb="2" eb="3">
      <t>ヒガシ</t>
    </rPh>
    <rPh sb="3" eb="5">
      <t>カリキ</t>
    </rPh>
    <rPh sb="5" eb="7">
      <t>コウエン</t>
    </rPh>
    <rPh sb="11" eb="12">
      <t>ジョウ</t>
    </rPh>
    <phoneticPr fontId="2"/>
  </si>
  <si>
    <t>○</t>
    <phoneticPr fontId="2"/>
  </si>
  <si>
    <t>太田邦成</t>
    <rPh sb="0" eb="4">
      <t>オオタクニナ</t>
    </rPh>
    <phoneticPr fontId="2"/>
  </si>
  <si>
    <t>×</t>
    <phoneticPr fontId="2"/>
  </si>
  <si>
    <t>札幌トレセンU-16</t>
    <rPh sb="0" eb="2">
      <t>サッポロ</t>
    </rPh>
    <phoneticPr fontId="2"/>
  </si>
  <si>
    <t>札幌⑨の裏への抜けだし→④のブロックで防ぐ</t>
    <rPh sb="0" eb="2">
      <t>サッポロ</t>
    </rPh>
    <rPh sb="4" eb="5">
      <t>ウラ</t>
    </rPh>
    <rPh sb="7" eb="8">
      <t>ヌ</t>
    </rPh>
    <rPh sb="19" eb="20">
      <t>フセ</t>
    </rPh>
    <phoneticPr fontId="2"/>
  </si>
  <si>
    <t>道央⑨から⑩へパスが通りシュート→ミス</t>
    <rPh sb="0" eb="2">
      <t>ドウオウ</t>
    </rPh>
    <rPh sb="10" eb="11">
      <t>トオ</t>
    </rPh>
    <phoneticPr fontId="2"/>
  </si>
  <si>
    <t>得点：道央⑥→⑨→⑩とつなぎ、⑩ドリブルからシュート</t>
    <rPh sb="0" eb="2">
      <t>トクテン</t>
    </rPh>
    <rPh sb="3" eb="5">
      <t>ドウオウ</t>
    </rPh>
    <phoneticPr fontId="2"/>
  </si>
  <si>
    <t>失点：札幌のコーナーキックからこぼれ球を押し込まれる</t>
    <rPh sb="0" eb="2">
      <t>シッテン</t>
    </rPh>
    <rPh sb="3" eb="5">
      <t>サッポロ</t>
    </rPh>
    <rPh sb="18" eb="19">
      <t>ダマ</t>
    </rPh>
    <rPh sb="20" eb="21">
      <t>オ</t>
    </rPh>
    <rPh sb="22" eb="23">
      <t>コ</t>
    </rPh>
    <phoneticPr fontId="2"/>
  </si>
  <si>
    <t>得点：ハーフウェイライン付近で道央③がインターセプト、ドリブルからシュート</t>
    <rPh sb="0" eb="2">
      <t>トクテン</t>
    </rPh>
    <rPh sb="12" eb="14">
      <t>フキン</t>
    </rPh>
    <rPh sb="15" eb="17">
      <t>ドウオウ</t>
    </rPh>
    <phoneticPr fontId="2"/>
  </si>
  <si>
    <t>道央⑮・⑭の左サイドで1stの決定が曖昧で対応が後手</t>
    <rPh sb="0" eb="2">
      <t>ドウオウ</t>
    </rPh>
    <rPh sb="6" eb="7">
      <t>ヒダリ</t>
    </rPh>
    <rPh sb="15" eb="17">
      <t>ケッテイ</t>
    </rPh>
    <rPh sb="18" eb="20">
      <t>アイマイ</t>
    </rPh>
    <rPh sb="21" eb="23">
      <t>タイオウ</t>
    </rPh>
    <rPh sb="24" eb="26">
      <t>ゴテ</t>
    </rPh>
    <phoneticPr fontId="2"/>
  </si>
  <si>
    <t>失点：札幌の早いリスタートに準備が出来ずフリーの選手にシュート打たれる</t>
    <rPh sb="0" eb="2">
      <t>シッテン</t>
    </rPh>
    <rPh sb="3" eb="5">
      <t>サッポロ</t>
    </rPh>
    <rPh sb="6" eb="7">
      <t>ハヤ</t>
    </rPh>
    <rPh sb="14" eb="16">
      <t>ジュンビ</t>
    </rPh>
    <rPh sb="17" eb="19">
      <t>デキ</t>
    </rPh>
    <rPh sb="24" eb="26">
      <t>センシュ</t>
    </rPh>
    <rPh sb="31" eb="32">
      <t>ウ</t>
    </rPh>
    <phoneticPr fontId="2"/>
  </si>
  <si>
    <t>右サイドを崩されてクロス、決定機を作られる→カバーリングの意識が低い</t>
    <rPh sb="0" eb="1">
      <t>ミギ</t>
    </rPh>
    <rPh sb="5" eb="6">
      <t>クズ</t>
    </rPh>
    <rPh sb="13" eb="16">
      <t>ケッテイキ</t>
    </rPh>
    <rPh sb="17" eb="18">
      <t>ツク</t>
    </rPh>
    <phoneticPr fontId="2"/>
  </si>
  <si>
    <t>得点：手数の少ない早い繋ぎから道央⑩へのくさび、⑩→⑲と繋ぎシュート</t>
    <rPh sb="0" eb="2">
      <t>トクテン</t>
    </rPh>
    <rPh sb="3" eb="5">
      <t>テカズ</t>
    </rPh>
    <rPh sb="6" eb="7">
      <t>スク</t>
    </rPh>
    <rPh sb="9" eb="10">
      <t>ハヤ</t>
    </rPh>
    <rPh sb="11" eb="12">
      <t>ツナ</t>
    </rPh>
    <rPh sb="15" eb="17">
      <t>ドウオウ</t>
    </rPh>
    <rPh sb="28" eb="29">
      <t>ツナ</t>
    </rPh>
    <phoneticPr fontId="2"/>
  </si>
  <si>
    <t>道央左サイドでのボールの奪いどころが定まらず、崩される</t>
    <rPh sb="0" eb="2">
      <t>ドウオウ</t>
    </rPh>
    <rPh sb="2" eb="3">
      <t>ヒダリ</t>
    </rPh>
    <rPh sb="12" eb="13">
      <t>ウバ</t>
    </rPh>
    <rPh sb="18" eb="19">
      <t>サダ</t>
    </rPh>
    <rPh sb="23" eb="24">
      <t>クズ</t>
    </rPh>
    <phoneticPr fontId="2"/>
  </si>
  <si>
    <t>交代：道央⑳→⑫・⑤→⑪・③→⑩</t>
    <rPh sb="0" eb="2">
      <t>コウタイ</t>
    </rPh>
    <rPh sb="3" eb="5">
      <t>ドウオウ</t>
    </rPh>
    <phoneticPr fontId="2"/>
  </si>
  <si>
    <t>道央が右サイドでボール奪取、⑳⑪2人で崩し⑪が抜け出てGKと１対１になるが決めきれず</t>
    <rPh sb="0" eb="2">
      <t>ドウオウ</t>
    </rPh>
    <rPh sb="3" eb="4">
      <t>ミギ</t>
    </rPh>
    <rPh sb="11" eb="13">
      <t>ダッシュ</t>
    </rPh>
    <rPh sb="17" eb="18">
      <t>ニン</t>
    </rPh>
    <rPh sb="19" eb="20">
      <t>クズ</t>
    </rPh>
    <rPh sb="23" eb="24">
      <t>ヌ</t>
    </rPh>
    <rPh sb="25" eb="26">
      <t>デ</t>
    </rPh>
    <rPh sb="31" eb="32">
      <t>タイ</t>
    </rPh>
    <rPh sb="37" eb="38">
      <t>キ</t>
    </rPh>
    <phoneticPr fontId="2"/>
  </si>
  <si>
    <t>得点：道央右からのCKを③がヘディングシュート</t>
    <rPh sb="0" eb="2">
      <t>トクテン</t>
    </rPh>
    <rPh sb="3" eb="5">
      <t>ドウオウ</t>
    </rPh>
    <rPh sb="5" eb="6">
      <t>ミギ</t>
    </rPh>
    <phoneticPr fontId="2"/>
  </si>
  <si>
    <t>道央が高い位置で連動した守備からボールを奪取、⑬→⑩と繋ぐが決めきれず</t>
    <rPh sb="0" eb="2">
      <t>ドウオウ</t>
    </rPh>
    <rPh sb="3" eb="4">
      <t>タカ</t>
    </rPh>
    <rPh sb="5" eb="7">
      <t>イチ</t>
    </rPh>
    <rPh sb="8" eb="10">
      <t>レンドウ</t>
    </rPh>
    <rPh sb="12" eb="14">
      <t>シュビ</t>
    </rPh>
    <rPh sb="20" eb="22">
      <t>ダッシュ</t>
    </rPh>
    <rPh sb="27" eb="28">
      <t>ツナ</t>
    </rPh>
    <rPh sb="30" eb="31">
      <t>キ</t>
    </rPh>
    <phoneticPr fontId="2"/>
  </si>
  <si>
    <t>札幌に左サイドを破られ相手FWとGKの１対１、タイミングの良いブレイクアウェイで決定機を逃れる</t>
    <rPh sb="0" eb="2">
      <t>サッポロ</t>
    </rPh>
    <rPh sb="3" eb="4">
      <t>ヒダリ</t>
    </rPh>
    <rPh sb="8" eb="9">
      <t>ヤブ</t>
    </rPh>
    <rPh sb="11" eb="13">
      <t>アイテ</t>
    </rPh>
    <rPh sb="20" eb="21">
      <t>タイ</t>
    </rPh>
    <rPh sb="29" eb="30">
      <t>ヨ</t>
    </rPh>
    <rPh sb="40" eb="43">
      <t>ケッテイキ</t>
    </rPh>
    <rPh sb="44" eb="45">
      <t>ノガ</t>
    </rPh>
    <phoneticPr fontId="2"/>
  </si>
  <si>
    <t>失点：札幌の右サイドから逆サイドへ大きなクロス、ヘディングシュート→ミスマッチとＧＫとＤＦのコミュニケーション不足</t>
    <rPh sb="0" eb="2">
      <t>シッテン</t>
    </rPh>
    <rPh sb="3" eb="5">
      <t>サッポロ</t>
    </rPh>
    <rPh sb="6" eb="7">
      <t>ミギ</t>
    </rPh>
    <rPh sb="12" eb="13">
      <t>ギャク</t>
    </rPh>
    <rPh sb="17" eb="18">
      <t>オオ</t>
    </rPh>
    <rPh sb="55" eb="57">
      <t>フソク</t>
    </rPh>
    <phoneticPr fontId="2"/>
  </si>
  <si>
    <t>○</t>
    <phoneticPr fontId="2"/>
  </si>
  <si>
    <t>No</t>
    <phoneticPr fontId="2"/>
  </si>
  <si>
    <t>No</t>
    <phoneticPr fontId="2"/>
  </si>
  <si>
    <t>○</t>
    <phoneticPr fontId="2"/>
  </si>
  <si>
    <t>道北ブロックトレセンU-16</t>
    <rPh sb="0" eb="2">
      <t>ドウホク</t>
    </rPh>
    <phoneticPr fontId="2"/>
  </si>
  <si>
    <t>札幌ブロックトレセンU-16</t>
    <rPh sb="0" eb="2">
      <t>サッポロ</t>
    </rPh>
    <phoneticPr fontId="2"/>
  </si>
  <si>
    <t>○</t>
    <phoneticPr fontId="2"/>
  </si>
  <si>
    <t>道南ブロックトレセンU-16</t>
    <rPh sb="0" eb="2">
      <t>ドウナン</t>
    </rPh>
    <phoneticPr fontId="2"/>
  </si>
  <si>
    <t>○</t>
    <phoneticPr fontId="2"/>
  </si>
  <si>
    <t>道東ブロックトレセンU-16</t>
    <rPh sb="0" eb="2">
      <t>ドウトウ</t>
    </rPh>
    <phoneticPr fontId="2"/>
  </si>
  <si>
    <t>道央の左サイドでマークの確認ができず札幌に１対１の局面を多く作られる→左サイドから相手のクロスが増える</t>
    <rPh sb="0" eb="2">
      <t>ドウオウ</t>
    </rPh>
    <rPh sb="3" eb="4">
      <t>ヒダリ</t>
    </rPh>
    <rPh sb="12" eb="14">
      <t>カクニン</t>
    </rPh>
    <rPh sb="18" eb="20">
      <t>サッポロ</t>
    </rPh>
    <rPh sb="22" eb="23">
      <t>タイ</t>
    </rPh>
    <rPh sb="25" eb="27">
      <t>キョクメン</t>
    </rPh>
    <rPh sb="28" eb="29">
      <t>オオ</t>
    </rPh>
    <rPh sb="30" eb="31">
      <t>ツク</t>
    </rPh>
    <rPh sb="35" eb="36">
      <t>ヒダリ</t>
    </rPh>
    <rPh sb="41" eb="43">
      <t>アイテ</t>
    </rPh>
    <rPh sb="48" eb="49">
      <t>フ</t>
    </rPh>
    <phoneticPr fontId="2"/>
  </si>
  <si>
    <t>斉藤　歩夢</t>
    <rPh sb="0" eb="2">
      <t>サイトウ</t>
    </rPh>
    <rPh sb="3" eb="4">
      <t>アユ</t>
    </rPh>
    <rPh sb="4" eb="5">
      <t>ユメ</t>
    </rPh>
    <phoneticPr fontId="1"/>
  </si>
  <si>
    <t>佐藤　耀太</t>
    <rPh sb="0" eb="2">
      <t>サトウ</t>
    </rPh>
    <rPh sb="3" eb="4">
      <t>ヨウ</t>
    </rPh>
    <rPh sb="4" eb="5">
      <t>タ</t>
    </rPh>
    <phoneticPr fontId="1"/>
  </si>
  <si>
    <t>中村　凌</t>
    <rPh sb="0" eb="2">
      <t>ナカムラ</t>
    </rPh>
    <rPh sb="3" eb="4">
      <t>リョウ</t>
    </rPh>
    <phoneticPr fontId="1"/>
  </si>
  <si>
    <t>山崎　雅人</t>
    <rPh sb="0" eb="2">
      <t>ヤマザキ</t>
    </rPh>
    <rPh sb="3" eb="5">
      <t>マサト</t>
    </rPh>
    <phoneticPr fontId="1"/>
  </si>
  <si>
    <t>加藤　蓮弥</t>
    <rPh sb="0" eb="2">
      <t>カトウ</t>
    </rPh>
    <rPh sb="3" eb="4">
      <t>レン</t>
    </rPh>
    <rPh sb="4" eb="5">
      <t>ヤ</t>
    </rPh>
    <phoneticPr fontId="1"/>
  </si>
  <si>
    <t>荒川　凜</t>
    <rPh sb="0" eb="2">
      <t>アラカワ</t>
    </rPh>
    <rPh sb="3" eb="4">
      <t>リン</t>
    </rPh>
    <phoneticPr fontId="1"/>
  </si>
  <si>
    <t>佐藤　悠斗</t>
    <rPh sb="0" eb="2">
      <t>サトウ</t>
    </rPh>
    <rPh sb="3" eb="5">
      <t>ユウト</t>
    </rPh>
    <phoneticPr fontId="1"/>
  </si>
  <si>
    <t>高路　健太郎</t>
    <rPh sb="0" eb="2">
      <t>コウロ</t>
    </rPh>
    <rPh sb="3" eb="6">
      <t>ケンタロウ</t>
    </rPh>
    <phoneticPr fontId="1"/>
  </si>
  <si>
    <t>冨樫　竜真</t>
    <rPh sb="0" eb="2">
      <t>トガシ</t>
    </rPh>
    <rPh sb="3" eb="4">
      <t>リュウ</t>
    </rPh>
    <rPh sb="4" eb="5">
      <t>マ</t>
    </rPh>
    <phoneticPr fontId="1"/>
  </si>
  <si>
    <t>原田　大也</t>
    <rPh sb="0" eb="2">
      <t>ハラダ</t>
    </rPh>
    <rPh sb="3" eb="4">
      <t>ダイ</t>
    </rPh>
    <rPh sb="4" eb="5">
      <t>ナリ</t>
    </rPh>
    <phoneticPr fontId="1"/>
  </si>
  <si>
    <t>神田　琳久</t>
    <rPh sb="0" eb="2">
      <t>カンダ</t>
    </rPh>
    <rPh sb="3" eb="4">
      <t>リン</t>
    </rPh>
    <rPh sb="4" eb="5">
      <t>ヒサ</t>
    </rPh>
    <phoneticPr fontId="1"/>
  </si>
  <si>
    <t>重久　颯太</t>
    <rPh sb="0" eb="2">
      <t>シゲヒサ</t>
    </rPh>
    <rPh sb="3" eb="5">
      <t>ソウタ</t>
    </rPh>
    <phoneticPr fontId="1"/>
  </si>
  <si>
    <t>大和　将也</t>
    <rPh sb="0" eb="2">
      <t>ヤマト</t>
    </rPh>
    <rPh sb="3" eb="5">
      <t>マサヤ</t>
    </rPh>
    <phoneticPr fontId="1"/>
  </si>
  <si>
    <t>田村　巧希</t>
    <rPh sb="0" eb="2">
      <t>タムラ</t>
    </rPh>
    <rPh sb="3" eb="4">
      <t>タク</t>
    </rPh>
    <rPh sb="4" eb="5">
      <t>キ</t>
    </rPh>
    <phoneticPr fontId="1"/>
  </si>
  <si>
    <t>畠山　英也</t>
    <rPh sb="0" eb="2">
      <t>ハタケヤマ</t>
    </rPh>
    <rPh sb="3" eb="4">
      <t>エイ</t>
    </rPh>
    <rPh sb="4" eb="5">
      <t>ヤ</t>
    </rPh>
    <phoneticPr fontId="1"/>
  </si>
  <si>
    <t>岩田　一樹</t>
    <rPh sb="0" eb="2">
      <t>イワタ</t>
    </rPh>
    <rPh sb="3" eb="5">
      <t>カズキ</t>
    </rPh>
    <phoneticPr fontId="1"/>
  </si>
  <si>
    <t>高橋　樹</t>
    <rPh sb="0" eb="2">
      <t>タカハシ</t>
    </rPh>
    <rPh sb="3" eb="4">
      <t>ジュ</t>
    </rPh>
    <phoneticPr fontId="1"/>
  </si>
  <si>
    <t>杉本　椿</t>
    <rPh sb="0" eb="2">
      <t>スギモト</t>
    </rPh>
    <rPh sb="3" eb="4">
      <t>ツバキ</t>
    </rPh>
    <phoneticPr fontId="1"/>
  </si>
  <si>
    <t>阿部　真治</t>
    <rPh sb="0" eb="2">
      <t>アベ</t>
    </rPh>
    <rPh sb="3" eb="4">
      <t>マコト</t>
    </rPh>
    <rPh sb="4" eb="5">
      <t>ジ</t>
    </rPh>
    <phoneticPr fontId="1"/>
  </si>
  <si>
    <t>安達　来</t>
    <rPh sb="0" eb="2">
      <t>アダチ</t>
    </rPh>
    <rPh sb="3" eb="4">
      <t>ライ</t>
    </rPh>
    <phoneticPr fontId="1"/>
  </si>
  <si>
    <t>後半0分（④）</t>
    <rPh sb="0" eb="2">
      <t>コウハン</t>
    </rPh>
    <rPh sb="3" eb="4">
      <t>フン</t>
    </rPh>
    <phoneticPr fontId="2"/>
  </si>
  <si>
    <t>後半0分（⑪）</t>
    <rPh sb="0" eb="2">
      <t>コウハン</t>
    </rPh>
    <rPh sb="3" eb="4">
      <t>フン</t>
    </rPh>
    <phoneticPr fontId="2"/>
  </si>
  <si>
    <t>後半0分（⑧）</t>
    <rPh sb="0" eb="2">
      <t>コウハン</t>
    </rPh>
    <rPh sb="3" eb="4">
      <t>フン</t>
    </rPh>
    <phoneticPr fontId="2"/>
  </si>
  <si>
    <t>太田</t>
    <rPh sb="0" eb="2">
      <t>オオタ</t>
    </rPh>
    <phoneticPr fontId="2"/>
  </si>
  <si>
    <t>○</t>
    <phoneticPr fontId="2"/>
  </si>
  <si>
    <t>○</t>
    <phoneticPr fontId="2"/>
  </si>
  <si>
    <t>後半15分（⑤）</t>
    <rPh sb="0" eb="2">
      <t>コウハン</t>
    </rPh>
    <rPh sb="4" eb="5">
      <t>フン</t>
    </rPh>
    <phoneticPr fontId="2"/>
  </si>
  <si>
    <t>後半10分（⑪）</t>
    <rPh sb="0" eb="2">
      <t>コウハン</t>
    </rPh>
    <rPh sb="4" eb="5">
      <t>フン</t>
    </rPh>
    <phoneticPr fontId="2"/>
  </si>
  <si>
    <t>後半0分（⑦）</t>
    <rPh sb="0" eb="2">
      <t>コウハン</t>
    </rPh>
    <rPh sb="3" eb="4">
      <t>フン</t>
    </rPh>
    <phoneticPr fontId="2"/>
  </si>
  <si>
    <t>後半0分（①）</t>
    <rPh sb="0" eb="2">
      <t>コウハン</t>
    </rPh>
    <rPh sb="3" eb="4">
      <t>フン</t>
    </rPh>
    <phoneticPr fontId="2"/>
  </si>
  <si>
    <t>後半0分（⑩）</t>
    <rPh sb="0" eb="2">
      <t>コウハン</t>
    </rPh>
    <rPh sb="3" eb="4">
      <t>フン</t>
    </rPh>
    <phoneticPr fontId="2"/>
  </si>
  <si>
    <t>右サイド②佐藤のカバーのポジショニングが悪い</t>
    <rPh sb="0" eb="1">
      <t>ミギ</t>
    </rPh>
    <rPh sb="5" eb="7">
      <t>サトウ</t>
    </rPh>
    <rPh sb="20" eb="21">
      <t>ワル</t>
    </rPh>
    <phoneticPr fontId="2"/>
  </si>
  <si>
    <t>ボールを奪った後の⑦佐藤のドリブルでボールを失う、ボールの失い方が悪い、サポートの意識が低い</t>
    <rPh sb="4" eb="5">
      <t>ウバ</t>
    </rPh>
    <rPh sb="7" eb="8">
      <t>アト</t>
    </rPh>
    <rPh sb="10" eb="12">
      <t>サトウ</t>
    </rPh>
    <rPh sb="22" eb="23">
      <t>ウシナ</t>
    </rPh>
    <rPh sb="29" eb="30">
      <t>ウシナ</t>
    </rPh>
    <rPh sb="31" eb="32">
      <t>カタ</t>
    </rPh>
    <rPh sb="33" eb="34">
      <t>ワル</t>
    </rPh>
    <rPh sb="41" eb="43">
      <t>イシキ</t>
    </rPh>
    <rPh sb="44" eb="45">
      <t>ヒク</t>
    </rPh>
    <phoneticPr fontId="2"/>
  </si>
  <si>
    <t>相手のミドルシュート→中盤のプレスが甘い</t>
    <rPh sb="0" eb="2">
      <t>アイテ</t>
    </rPh>
    <rPh sb="11" eb="13">
      <t>チュウバン</t>
    </rPh>
    <rPh sb="18" eb="19">
      <t>アマ</t>
    </rPh>
    <phoneticPr fontId="2"/>
  </si>
  <si>
    <t>センターバックの位置が悪い→くさびを受けに行くFWに対する対応が悪い</t>
    <rPh sb="8" eb="10">
      <t>イチ</t>
    </rPh>
    <rPh sb="11" eb="12">
      <t>ワル</t>
    </rPh>
    <rPh sb="18" eb="19">
      <t>ウ</t>
    </rPh>
    <rPh sb="21" eb="22">
      <t>イ</t>
    </rPh>
    <rPh sb="26" eb="27">
      <t>タイ</t>
    </rPh>
    <rPh sb="29" eb="31">
      <t>タイオウ</t>
    </rPh>
    <rPh sb="32" eb="33">
      <t>ワル</t>
    </rPh>
    <phoneticPr fontId="2"/>
  </si>
  <si>
    <t>失点→中盤でボールを受けた相手⑰に対する１ｓｔDFの決定が遅くスルーパスを⑩に入れられてシュート</t>
    <rPh sb="0" eb="2">
      <t>シッテン</t>
    </rPh>
    <rPh sb="3" eb="5">
      <t>チュウバン</t>
    </rPh>
    <rPh sb="10" eb="11">
      <t>ウ</t>
    </rPh>
    <rPh sb="13" eb="15">
      <t>アイテ</t>
    </rPh>
    <rPh sb="17" eb="18">
      <t>タイ</t>
    </rPh>
    <rPh sb="26" eb="28">
      <t>ケッテイ</t>
    </rPh>
    <rPh sb="29" eb="30">
      <t>オソ</t>
    </rPh>
    <rPh sb="39" eb="40">
      <t>イ</t>
    </rPh>
    <phoneticPr fontId="2"/>
  </si>
  <si>
    <t>失点→相手のCK、ゴールまで混戦の中シュートブロックをするも押し込まれる</t>
    <rPh sb="0" eb="2">
      <t>シッテン</t>
    </rPh>
    <rPh sb="3" eb="5">
      <t>アイテ</t>
    </rPh>
    <rPh sb="14" eb="16">
      <t>コンセン</t>
    </rPh>
    <rPh sb="17" eb="18">
      <t>ナカ</t>
    </rPh>
    <rPh sb="30" eb="31">
      <t>オ</t>
    </rPh>
    <rPh sb="32" eb="33">
      <t>コ</t>
    </rPh>
    <phoneticPr fontId="2"/>
  </si>
  <si>
    <t>失点→右サイドからのドリブルからシュート</t>
    <rPh sb="0" eb="2">
      <t>シッテン</t>
    </rPh>
    <rPh sb="3" eb="4">
      <t>ミギ</t>
    </rPh>
    <phoneticPr fontId="2"/>
  </si>
  <si>
    <t>失点→ほぼ正面からの相手FKを直接決められる</t>
    <rPh sb="0" eb="2">
      <t>シッテン</t>
    </rPh>
    <rPh sb="5" eb="7">
      <t>ショウメン</t>
    </rPh>
    <rPh sb="10" eb="12">
      <t>アイテ</t>
    </rPh>
    <rPh sb="15" eb="17">
      <t>チョクセツ</t>
    </rPh>
    <rPh sb="17" eb="18">
      <t>キ</t>
    </rPh>
    <phoneticPr fontId="2"/>
  </si>
  <si>
    <t>失点→左サイドを相手⑨のドリブルで突破されクロス、⑩のシュート</t>
    <rPh sb="0" eb="2">
      <t>シッテン</t>
    </rPh>
    <rPh sb="3" eb="4">
      <t>ヒダリ</t>
    </rPh>
    <rPh sb="8" eb="10">
      <t>アイテ</t>
    </rPh>
    <rPh sb="17" eb="19">
      <t>トッパ</t>
    </rPh>
    <phoneticPr fontId="2"/>
  </si>
  <si>
    <t>失点→左サイドを突破されクロス→シュート</t>
    <rPh sb="0" eb="2">
      <t>シッテン</t>
    </rPh>
    <rPh sb="3" eb="4">
      <t>ヒダリ</t>
    </rPh>
    <rPh sb="8" eb="10">
      <t>トッパ</t>
    </rPh>
    <phoneticPr fontId="2"/>
  </si>
  <si>
    <t>失点</t>
    <rPh sb="0" eb="2">
      <t>シッテン</t>
    </rPh>
    <phoneticPr fontId="2"/>
  </si>
  <si>
    <t>相手ディフェンスラインの裏へのボールに⑥荒川が抜け出しGKと1対1</t>
    <rPh sb="0" eb="2">
      <t>アイテ</t>
    </rPh>
    <rPh sb="12" eb="13">
      <t>ウラ</t>
    </rPh>
    <rPh sb="20" eb="22">
      <t>アラカワ</t>
    </rPh>
    <rPh sb="23" eb="24">
      <t>ヌ</t>
    </rPh>
    <rPh sb="25" eb="26">
      <t>ダ</t>
    </rPh>
    <rPh sb="31" eb="32">
      <t>タイ</t>
    </rPh>
    <phoneticPr fontId="2"/>
  </si>
  <si>
    <t>◇守備「ボールを奪う／自由を奪う」　　　　　　　　　　　　　　　　　　　　　　　　　　　　　　　　　　　　　　　　　　　　　　　　　　　　　　　　　　　　　・1対1の対応、1stDFの決定、ポジショニング（ボールを中心とした守備）、粘り強く対応、トランジション、チャレンジ＆カバーを続ける　　　　　　　　　　　　　　　　　　　　　　　　　　　・チームとしての守備のコンセプト　　　　　　　　　　　　　　　　　　　　　　　　　　　　　　　　　　　　　　　　　　◇攻撃「シンプルに縦に速い攻撃」　　　　　　　　　　　　　　　　　　　　　　　　　　　　　　　　　・攻撃の優先順位　　　　　　　　　　　　　　　　　　　　　　　　　　　　　　　　　　　　　　　　　　　　　　　　→相手のDFラインの裏への抜け出し、起点を作りサポートを増やす　　　　　　　　　　　　　・サポートの質　　　　　　　　　　　　　　　　　　　　　　　　　</t>
    <rPh sb="1" eb="3">
      <t>シュビ</t>
    </rPh>
    <rPh sb="8" eb="9">
      <t>ウバ</t>
    </rPh>
    <rPh sb="11" eb="13">
      <t>ジユウ</t>
    </rPh>
    <rPh sb="14" eb="15">
      <t>ウバ</t>
    </rPh>
    <rPh sb="80" eb="81">
      <t>タイ</t>
    </rPh>
    <rPh sb="83" eb="85">
      <t>タイオウ</t>
    </rPh>
    <rPh sb="92" eb="94">
      <t>ケッテイ</t>
    </rPh>
    <rPh sb="107" eb="109">
      <t>チュウシン</t>
    </rPh>
    <rPh sb="112" eb="114">
      <t>シュビ</t>
    </rPh>
    <rPh sb="116" eb="117">
      <t>ネバ</t>
    </rPh>
    <rPh sb="118" eb="119">
      <t>ヅヨ</t>
    </rPh>
    <rPh sb="120" eb="122">
      <t>タイオウ</t>
    </rPh>
    <rPh sb="141" eb="142">
      <t>ツヅ</t>
    </rPh>
    <rPh sb="179" eb="181">
      <t>シュビ</t>
    </rPh>
    <rPh sb="230" eb="232">
      <t>コウゲキ</t>
    </rPh>
    <rPh sb="238" eb="239">
      <t>タテ</t>
    </rPh>
    <rPh sb="240" eb="241">
      <t>ハヤ</t>
    </rPh>
    <rPh sb="242" eb="244">
      <t>コウゲキ</t>
    </rPh>
    <rPh sb="279" eb="281">
      <t>コウゲキ</t>
    </rPh>
    <rPh sb="282" eb="284">
      <t>ユウセン</t>
    </rPh>
    <rPh sb="284" eb="286">
      <t>ジュンイ</t>
    </rPh>
    <rPh sb="335" eb="337">
      <t>アイテ</t>
    </rPh>
    <rPh sb="344" eb="345">
      <t>ウラ</t>
    </rPh>
    <rPh sb="347" eb="348">
      <t>ヌ</t>
    </rPh>
    <rPh sb="349" eb="350">
      <t>ダ</t>
    </rPh>
    <rPh sb="352" eb="354">
      <t>キテン</t>
    </rPh>
    <rPh sb="355" eb="356">
      <t>ツク</t>
    </rPh>
    <rPh sb="362" eb="363">
      <t>フ</t>
    </rPh>
    <rPh sb="384" eb="385">
      <t>シツ</t>
    </rPh>
    <phoneticPr fontId="2"/>
  </si>
  <si>
    <t>・立ち上がり１ｓｔディフェンダーの決定ができていない　　　　　　　　　　　　　　　　　　　　　　　　　　　　　　　　　　　→自由を奪えていない　　　　　　　　　　　　　　　　　　　　　　　　　　　　　　　　　　　　　　　　　　　　　　　　　　　　　　　　　　　　　　　　　　　　　　　　　　　　　　　　　・相手の⑩⑪に対するくさびが入ることで攻撃の起点を作られている　　　　　　　　　　　　　　　　　　　　　　　→くさび（縦パス）に対してハード、くさびを入れさせない守備　　　　　　　　　　　　　　　　　　　　　　　　　　　　　　　　　　　　　・CBが出た時のカバー　　　　　　　　　　　　　　　　　　　　　　　　　　　　　　　　　　　　　　　　　　　　　　　　　　→ボールウォッチャーになっているためポジションが修正されていない　　　　　　　　　　　　　　　　　　　　　　　　　　・相手のサイドDFとサイドMFが高いポジションをとっている時のマークの受け渡しができていない→声での受け渡しができていない　　　　　　　　　　　　　　　　　　　　　・FWのプレスラインが高いため中盤が釣り出されDFラインとMFラインが間延びしている→FWのプレスラインを全体で指示する　　　　　　　　　</t>
    <rPh sb="1" eb="2">
      <t>タ</t>
    </rPh>
    <rPh sb="3" eb="4">
      <t>ア</t>
    </rPh>
    <rPh sb="17" eb="19">
      <t>ケッテイ</t>
    </rPh>
    <rPh sb="62" eb="64">
      <t>ジユウ</t>
    </rPh>
    <rPh sb="65" eb="66">
      <t>ウバ</t>
    </rPh>
    <rPh sb="153" eb="155">
      <t>アイテ</t>
    </rPh>
    <rPh sb="159" eb="160">
      <t>タイ</t>
    </rPh>
    <rPh sb="166" eb="167">
      <t>ハイ</t>
    </rPh>
    <rPh sb="171" eb="173">
      <t>コウゲキ</t>
    </rPh>
    <rPh sb="174" eb="176">
      <t>キテン</t>
    </rPh>
    <rPh sb="177" eb="178">
      <t>ツク</t>
    </rPh>
    <rPh sb="211" eb="212">
      <t>タテ</t>
    </rPh>
    <rPh sb="216" eb="217">
      <t>タイ</t>
    </rPh>
    <rPh sb="227" eb="228">
      <t>イ</t>
    </rPh>
    <rPh sb="233" eb="235">
      <t>シュビ</t>
    </rPh>
    <rPh sb="276" eb="277">
      <t>デ</t>
    </rPh>
    <rPh sb="278" eb="279">
      <t>トキ</t>
    </rPh>
    <rPh sb="357" eb="359">
      <t>シュウセイ</t>
    </rPh>
    <rPh sb="392" eb="394">
      <t>アイテ</t>
    </rPh>
    <rPh sb="407" eb="408">
      <t>タカ</t>
    </rPh>
    <rPh sb="420" eb="421">
      <t>トキ</t>
    </rPh>
    <rPh sb="426" eb="427">
      <t>ウ</t>
    </rPh>
    <rPh sb="428" eb="429">
      <t>ワタ</t>
    </rPh>
    <rPh sb="438" eb="439">
      <t>コエ</t>
    </rPh>
    <rPh sb="441" eb="442">
      <t>ウ</t>
    </rPh>
    <rPh sb="443" eb="444">
      <t>ワタ</t>
    </rPh>
    <rPh sb="484" eb="485">
      <t>タカ</t>
    </rPh>
    <rPh sb="488" eb="490">
      <t>チュウバン</t>
    </rPh>
    <rPh sb="491" eb="492">
      <t>ツ</t>
    </rPh>
    <rPh sb="493" eb="494">
      <t>ダ</t>
    </rPh>
    <rPh sb="508" eb="510">
      <t>マノ</t>
    </rPh>
    <rPh sb="526" eb="528">
      <t>ゼンタイ</t>
    </rPh>
    <rPh sb="529" eb="531">
      <t>シジ</t>
    </rPh>
    <phoneticPr fontId="2"/>
  </si>
  <si>
    <t>・コミュニケーションが不足している、攻守において関わっているのが近くの選手だけであり、チーム全体で攻守の関わりが薄い　　　　　　　　　　　　　　　　　　　　　　　　　　　　　　　　・攻撃においては孤立した場面が多い、ボールを奪った後の関わりが少ない　　　　　　　　　　　　　　　　　　　　　　　　　　　　　　　　　　　　　　　　　　　　　　　　　　　　　　　　　　　　　　　　　　　　　　　　・FWのプレスラインについては、後半から少し修正されてきた　　　　　　　　　　　　　　　　　　　　　　　　　　　　　　　　　　　　　　　　　　　　　　　　　　　　　　　　　　　　　　　　　　　　　　・サイドのMFとDFのマークの受け渡しがうまくいっていない　　　　　　　　　　　　　　　　　　　　　　　　　　　　　　　　　　　　　　　　　　　　　　　　　　　　　　　　　　　　　　　　　　　　　　　　　　　　　　　　　　　　　　</t>
    <rPh sb="11" eb="13">
      <t>フソク</t>
    </rPh>
    <rPh sb="18" eb="20">
      <t>コウシュ</t>
    </rPh>
    <rPh sb="24" eb="25">
      <t>カカ</t>
    </rPh>
    <rPh sb="32" eb="33">
      <t>チカ</t>
    </rPh>
    <rPh sb="35" eb="37">
      <t>センシュ</t>
    </rPh>
    <rPh sb="46" eb="48">
      <t>ゼンタイ</t>
    </rPh>
    <rPh sb="49" eb="51">
      <t>コウシュ</t>
    </rPh>
    <rPh sb="52" eb="53">
      <t>カカ</t>
    </rPh>
    <rPh sb="56" eb="57">
      <t>ウス</t>
    </rPh>
    <rPh sb="91" eb="93">
      <t>コウゲキ</t>
    </rPh>
    <rPh sb="98" eb="100">
      <t>コリツ</t>
    </rPh>
    <rPh sb="102" eb="104">
      <t>バメン</t>
    </rPh>
    <rPh sb="105" eb="106">
      <t>オオ</t>
    </rPh>
    <rPh sb="112" eb="113">
      <t>ウバ</t>
    </rPh>
    <rPh sb="115" eb="116">
      <t>アト</t>
    </rPh>
    <rPh sb="117" eb="118">
      <t>カカ</t>
    </rPh>
    <rPh sb="121" eb="122">
      <t>スク</t>
    </rPh>
    <rPh sb="212" eb="214">
      <t>コウハン</t>
    </rPh>
    <rPh sb="216" eb="217">
      <t>スコ</t>
    </rPh>
    <rPh sb="218" eb="220">
      <t>シュウセイ</t>
    </rPh>
    <rPh sb="310" eb="311">
      <t>ウ</t>
    </rPh>
    <rPh sb="312" eb="313">
      <t>ワタ</t>
    </rPh>
    <phoneticPr fontId="2"/>
  </si>
  <si>
    <t>太田</t>
    <rPh sb="0" eb="2">
      <t>オオタ</t>
    </rPh>
    <phoneticPr fontId="2"/>
  </si>
  <si>
    <t>○</t>
    <phoneticPr fontId="2"/>
  </si>
  <si>
    <t>○</t>
    <phoneticPr fontId="2"/>
  </si>
  <si>
    <t>○</t>
    <phoneticPr fontId="2"/>
  </si>
  <si>
    <t>ケガ</t>
    <phoneticPr fontId="2"/>
  </si>
  <si>
    <t>欠席</t>
    <rPh sb="0" eb="2">
      <t>ケッセキ</t>
    </rPh>
    <phoneticPr fontId="2"/>
  </si>
  <si>
    <t>ケガ</t>
    <phoneticPr fontId="2"/>
  </si>
  <si>
    <t>後半5分（⑱）</t>
    <rPh sb="0" eb="2">
      <t>コウハン</t>
    </rPh>
    <rPh sb="3" eb="4">
      <t>フン</t>
    </rPh>
    <phoneticPr fontId="2"/>
  </si>
  <si>
    <t>後半15分（⑬）</t>
    <rPh sb="0" eb="2">
      <t>コウハン</t>
    </rPh>
    <rPh sb="4" eb="5">
      <t>フン</t>
    </rPh>
    <phoneticPr fontId="2"/>
  </si>
  <si>
    <t>後半30分（⑯）</t>
    <rPh sb="0" eb="2">
      <t>コウハン</t>
    </rPh>
    <rPh sb="4" eb="5">
      <t>フン</t>
    </rPh>
    <phoneticPr fontId="2"/>
  </si>
  <si>
    <t>◇コミュニケーション　　　　　　　　　　　　　　　　　　　　　　　　　　　　　　　　　　　　　　　　　　　　　　　　　　　・「声を出す」→積極的に必要なコーチングをする　　　　　　　　　　　　　　　　　　　　　　　　　　　　　　　　　　　　　　　　　　　　　　　　　　　　　　　　　　　　　　　　　　　　　　　　　　　ex）マークの受け渡し・１ｓｔDFの決定・パスの要求　　　　　　　　　　　　　　　　　　　　　　　　　　　　　　　　　　　　　　　　　　　　　　　　　　　　　　　　　　　　　　　　　　　　　　　　　　　　　　　　　　　　　　　◇守備「ボールを奪う／自由を奪う」　　　　　　　　　　　　　　　　　　　　　　　　　　　　　　　　　　　　　　　　　　　　　　　　　　　　　　　　　　　　　　　　　　　　　　　　・FWのプレスラインの確認＝サークルの接線から5m前から　　　　　　　　　　　　　　　　　　　　　　　　　　　　　→プレスするラインが高くなるとMFのラインも高くなりDFラインとの間にスペースができる、全体としてFWにどこからプレスをかけさせるかを指示する　　　　　　　　　　　　　　　・マークの受け渡しを早く　　　　　　　　　　　　　　　　　　　　　　　　　　　　　　　　　　　　　　　　　　　　　　→相手サイドDFにサイドMFを行かせるためにDFラインでのマークの受け渡しを早くし、サイドDFを押し出す　　　　　　　　　　　　　　　　　　　　　　　　　　　　　　　　　　　　　　　　・くさびを受ける相手FWに対してタイトなディフェンス　　　　　　　　　　　　　　　　　　　　　　　　　　　　　　　　　　・1stDFの決定と質→FWへのくさびを切りながらアプローチ　　　　　　　　　　　　　　　◇攻撃「シンプルに縦に速い攻撃」　　　　　　　　　　　　　　　　　　　　　　　　　　　　　　　　　　　　　・攻撃のプライオリティ（優先順位）を考える→相手のDFラインの裏を目指す　　　　　　　　　　　　　・奪ったボールの逃がし方→ボールホルダーの体の向きを考えたサポート　　　　　　　　　　　　　　　　　　　　　　　　　　　　　　　　　　　　・ミドルゾーンからアタッキングサードでボールを失わない　　　　　　　　　　　　　　　　　　　　→全体で関わり続ける、相手DFラインの裏がダメな時は足元でしっかり繋ぐ　　　　　　　　　　　　　　　　　　　　　　</t>
    <rPh sb="63" eb="64">
      <t>コエ</t>
    </rPh>
    <rPh sb="65" eb="66">
      <t>ダ</t>
    </rPh>
    <rPh sb="69" eb="72">
      <t>セッキョクテキ</t>
    </rPh>
    <rPh sb="73" eb="75">
      <t>ヒツヨウ</t>
    </rPh>
    <rPh sb="166" eb="167">
      <t>ウ</t>
    </rPh>
    <rPh sb="168" eb="169">
      <t>ワタ</t>
    </rPh>
    <rPh sb="177" eb="179">
      <t>ケッテイ</t>
    </rPh>
    <rPh sb="183" eb="185">
      <t>ヨウキュウ</t>
    </rPh>
    <rPh sb="273" eb="275">
      <t>シュビ</t>
    </rPh>
    <rPh sb="280" eb="281">
      <t>ウバ</t>
    </rPh>
    <rPh sb="283" eb="285">
      <t>ジユウ</t>
    </rPh>
    <rPh sb="286" eb="287">
      <t>ウバ</t>
    </rPh>
    <rPh sb="372" eb="374">
      <t>カクニン</t>
    </rPh>
    <rPh sb="380" eb="382">
      <t>セッセン</t>
    </rPh>
    <rPh sb="386" eb="387">
      <t>マエ</t>
    </rPh>
    <rPh sb="428" eb="429">
      <t>タカ</t>
    </rPh>
    <rPh sb="440" eb="441">
      <t>タカ</t>
    </rPh>
    <rPh sb="451" eb="452">
      <t>アイダ</t>
    </rPh>
    <rPh sb="462" eb="464">
      <t>ゼンタイ</t>
    </rPh>
    <rPh sb="485" eb="487">
      <t>シジ</t>
    </rPh>
    <rPh sb="509" eb="510">
      <t>ウ</t>
    </rPh>
    <rPh sb="511" eb="512">
      <t>ワタ</t>
    </rPh>
    <rPh sb="514" eb="515">
      <t>ハヤ</t>
    </rPh>
    <rPh sb="563" eb="565">
      <t>アイテ</t>
    </rPh>
    <rPh sb="577" eb="578">
      <t>イ</t>
    </rPh>
    <rPh sb="595" eb="596">
      <t>ウ</t>
    </rPh>
    <rPh sb="597" eb="598">
      <t>ワタ</t>
    </rPh>
    <rPh sb="600" eb="601">
      <t>ハヤ</t>
    </rPh>
    <rPh sb="610" eb="611">
      <t>オ</t>
    </rPh>
    <rPh sb="612" eb="613">
      <t>ダ</t>
    </rPh>
    <rPh sb="659" eb="660">
      <t>ウ</t>
    </rPh>
    <rPh sb="662" eb="664">
      <t>アイテ</t>
    </rPh>
    <rPh sb="667" eb="668">
      <t>タイ</t>
    </rPh>
    <rPh sb="721" eb="723">
      <t>ケッテイ</t>
    </rPh>
    <rPh sb="724" eb="725">
      <t>シツ</t>
    </rPh>
    <rPh sb="734" eb="735">
      <t>キ</t>
    </rPh>
    <rPh sb="760" eb="762">
      <t>コウゲキ</t>
    </rPh>
    <rPh sb="768" eb="769">
      <t>タテ</t>
    </rPh>
    <rPh sb="770" eb="771">
      <t>ハヤ</t>
    </rPh>
    <rPh sb="772" eb="774">
      <t>コウゲキ</t>
    </rPh>
    <rPh sb="813" eb="815">
      <t>コウゲキ</t>
    </rPh>
    <rPh sb="824" eb="826">
      <t>ユウセン</t>
    </rPh>
    <rPh sb="826" eb="828">
      <t>ジュンイ</t>
    </rPh>
    <rPh sb="830" eb="831">
      <t>カンガ</t>
    </rPh>
    <rPh sb="834" eb="836">
      <t>アイテ</t>
    </rPh>
    <rPh sb="843" eb="844">
      <t>ウラ</t>
    </rPh>
    <rPh sb="845" eb="847">
      <t>メザ</t>
    </rPh>
    <rPh sb="862" eb="863">
      <t>ウバ</t>
    </rPh>
    <rPh sb="869" eb="870">
      <t>ニ</t>
    </rPh>
    <rPh sb="872" eb="873">
      <t>カタ</t>
    </rPh>
    <rPh sb="882" eb="883">
      <t>カラダ</t>
    </rPh>
    <rPh sb="884" eb="885">
      <t>ム</t>
    </rPh>
    <rPh sb="887" eb="888">
      <t>カンガ</t>
    </rPh>
    <rPh sb="953" eb="954">
      <t>ウシナ</t>
    </rPh>
    <rPh sb="978" eb="980">
      <t>ゼンタイ</t>
    </rPh>
    <rPh sb="981" eb="982">
      <t>カカ</t>
    </rPh>
    <rPh sb="984" eb="985">
      <t>ツヅ</t>
    </rPh>
    <rPh sb="988" eb="990">
      <t>アイテ</t>
    </rPh>
    <rPh sb="996" eb="997">
      <t>ウラ</t>
    </rPh>
    <rPh sb="1001" eb="1002">
      <t>トキ</t>
    </rPh>
    <rPh sb="1003" eb="1005">
      <t>アシモト</t>
    </rPh>
    <rPh sb="1010" eb="1011">
      <t>ツナ</t>
    </rPh>
    <phoneticPr fontId="2"/>
  </si>
  <si>
    <t>・守備についてはコンパクトなディフェンスが機能している　　　　　　　　　　　　　　　　　　　　　　　　　　　　　　　　　　　　　　　　　　　　　　　　　　・くさびに対してもしっかりと反応できている　　　　　　　　　　　　　　　　　　　　　　　　　　　　　　　　　　　　　　　　　　　・相手のサイドMFとDFが高い位置をとった時のマークの受け渡しを早く　　　　　　　　　　　　　　　　　　　　　　　　　　　　→サイドDFの声の指示が不足　　　　　　　　　　　　　　　　　　　　　　　　　　　　　　　　　　　　　　　　　　　　　・中盤でのアプローチが緩くなってきている　　　　　　　　　　　　　　　　　　　　　　　　　　　　　　　　　　　　　　　　　　　　→自由が奪えない　　　　　　　　　　　　　　　　　　　　　　　　　　　　　　　　　　　　　　　　　　　　　　　　　　　　　　　　　　　　　　・攻撃ではサイドDFがボールを持った時のFWの動き出し　　　　　　　　　　　　　　　　　　　　　　　　　　　　　　→2人が逆の動き出しをする（スペースでもらう／くさびをもらう）</t>
    <rPh sb="1" eb="3">
      <t>シュビ</t>
    </rPh>
    <rPh sb="21" eb="23">
      <t>キノウ</t>
    </rPh>
    <rPh sb="82" eb="83">
      <t>タイ</t>
    </rPh>
    <rPh sb="91" eb="93">
      <t>ハンノウ</t>
    </rPh>
    <rPh sb="142" eb="144">
      <t>アイテ</t>
    </rPh>
    <rPh sb="154" eb="155">
      <t>タカ</t>
    </rPh>
    <rPh sb="156" eb="158">
      <t>イチ</t>
    </rPh>
    <rPh sb="162" eb="163">
      <t>トキ</t>
    </rPh>
    <rPh sb="168" eb="169">
      <t>ウ</t>
    </rPh>
    <rPh sb="170" eb="171">
      <t>ワタ</t>
    </rPh>
    <rPh sb="173" eb="174">
      <t>ハヤ</t>
    </rPh>
    <rPh sb="210" eb="211">
      <t>コエ</t>
    </rPh>
    <rPh sb="212" eb="214">
      <t>シジ</t>
    </rPh>
    <rPh sb="215" eb="217">
      <t>フソク</t>
    </rPh>
    <rPh sb="263" eb="265">
      <t>チュウバン</t>
    </rPh>
    <rPh sb="273" eb="274">
      <t>ユル</t>
    </rPh>
    <rPh sb="327" eb="329">
      <t>ジユウ</t>
    </rPh>
    <rPh sb="330" eb="331">
      <t>ウバ</t>
    </rPh>
    <rPh sb="397" eb="399">
      <t>コウゲキ</t>
    </rPh>
    <rPh sb="411" eb="412">
      <t>モ</t>
    </rPh>
    <rPh sb="414" eb="415">
      <t>トキ</t>
    </rPh>
    <rPh sb="419" eb="420">
      <t>ウゴ</t>
    </rPh>
    <rPh sb="421" eb="422">
      <t>ダ</t>
    </rPh>
    <rPh sb="455" eb="456">
      <t>ニン</t>
    </rPh>
    <rPh sb="457" eb="458">
      <t>ギャク</t>
    </rPh>
    <rPh sb="459" eb="460">
      <t>ウゴ</t>
    </rPh>
    <rPh sb="461" eb="462">
      <t>ダ</t>
    </rPh>
    <phoneticPr fontId="2"/>
  </si>
  <si>
    <t>・後半に入り中盤の足が止まり1stDFが行けなくなった→結果として相手の自由を奪うことができなくなった　　　　　　　　　　　　　　　　　　　　　　　　　　　　　　　　　　　　　　　　　　　　　　　　　　　・相手の縦に速いドリブルに対してチャレンジ＆カバーができていない　　　　　　　　　　　　　　　　　　　　　　　　　　　　　　　　　　　　　　　　　　　　　　　　　　　　　　　　　　　　　　　　　　　　　　　　　　　　・バイタルエリアに進入された時にボールウォッチャーになってしまいマークを見失っている　　　　　　　　　　　　　　　　　　　　　　　　　　　　　　　　　　　　　　　　　　　　　　　　　　　　　　　　・後半足が止まりゴール前の粘り強い守備が出来なくなっている　　　　　　　　　　　　　　　　　　　　　　　　　　　　　　　　　　　　　　　　　　　　　　　　　　　　　　　　　　　　　　　　　　　　　　　　　　　　　　　　　　　　　　・攻撃についてはボールを奪った後FWにボールを預けるがその後のサポートが遅く、FWが孤立する場面が多くなった　　　　　　　　　　　　　　　　　　　　　　　　　　　　　　　　　　　　　　　　　　　　　　　・失点後、立て続けに失点→メンタル的な弱さ（リバウンドメンタリティ）、リーダーシップ　　　　　　　　　　　　　　　　　　　　　　　　　　　　　　　　　　　　　　　　　　　　　　　　　　　　　　　　　　　　　　　　　　　　　　　　　　　　　　　　　　　　</t>
    <rPh sb="1" eb="3">
      <t>コウハン</t>
    </rPh>
    <rPh sb="4" eb="5">
      <t>ハイ</t>
    </rPh>
    <rPh sb="6" eb="8">
      <t>チュウバン</t>
    </rPh>
    <rPh sb="9" eb="10">
      <t>アシ</t>
    </rPh>
    <rPh sb="11" eb="12">
      <t>ト</t>
    </rPh>
    <rPh sb="20" eb="21">
      <t>イ</t>
    </rPh>
    <rPh sb="28" eb="30">
      <t>ケッカ</t>
    </rPh>
    <rPh sb="33" eb="35">
      <t>アイテ</t>
    </rPh>
    <rPh sb="36" eb="38">
      <t>ジユウ</t>
    </rPh>
    <rPh sb="39" eb="40">
      <t>ウバ</t>
    </rPh>
    <rPh sb="103" eb="105">
      <t>アイテ</t>
    </rPh>
    <rPh sb="106" eb="107">
      <t>タテ</t>
    </rPh>
    <rPh sb="108" eb="109">
      <t>ハヤ</t>
    </rPh>
    <rPh sb="115" eb="116">
      <t>タイ</t>
    </rPh>
    <rPh sb="219" eb="221">
      <t>シンニュウ</t>
    </rPh>
    <rPh sb="224" eb="225">
      <t>トキ</t>
    </rPh>
    <rPh sb="246" eb="248">
      <t>ミウシナ</t>
    </rPh>
    <rPh sb="309" eb="311">
      <t>コウハン</t>
    </rPh>
    <rPh sb="311" eb="312">
      <t>アシ</t>
    </rPh>
    <rPh sb="313" eb="314">
      <t>ト</t>
    </rPh>
    <rPh sb="319" eb="320">
      <t>マエ</t>
    </rPh>
    <rPh sb="321" eb="322">
      <t>ネバ</t>
    </rPh>
    <rPh sb="323" eb="324">
      <t>ヅヨ</t>
    </rPh>
    <rPh sb="325" eb="327">
      <t>シュビ</t>
    </rPh>
    <rPh sb="328" eb="330">
      <t>デキ</t>
    </rPh>
    <rPh sb="424" eb="426">
      <t>コウゲキ</t>
    </rPh>
    <rPh sb="435" eb="436">
      <t>ウバ</t>
    </rPh>
    <rPh sb="438" eb="439">
      <t>アト</t>
    </rPh>
    <rPh sb="446" eb="447">
      <t>アズ</t>
    </rPh>
    <rPh sb="452" eb="453">
      <t>アト</t>
    </rPh>
    <rPh sb="459" eb="460">
      <t>オソ</t>
    </rPh>
    <rPh sb="465" eb="467">
      <t>コリツ</t>
    </rPh>
    <rPh sb="469" eb="471">
      <t>バメン</t>
    </rPh>
    <rPh sb="472" eb="473">
      <t>オオ</t>
    </rPh>
    <rPh sb="525" eb="527">
      <t>シッテン</t>
    </rPh>
    <rPh sb="527" eb="528">
      <t>ゴ</t>
    </rPh>
    <rPh sb="529" eb="530">
      <t>タ</t>
    </rPh>
    <rPh sb="531" eb="532">
      <t>ツヅ</t>
    </rPh>
    <rPh sb="534" eb="536">
      <t>シッテン</t>
    </rPh>
    <rPh sb="541" eb="542">
      <t>テキ</t>
    </rPh>
    <rPh sb="543" eb="544">
      <t>ヨワ</t>
    </rPh>
    <phoneticPr fontId="2"/>
  </si>
  <si>
    <t>・守備については第1節よりも確実に進歩している。前半は守備が機能してボールを奪う場面も多くあり、カウンターからの得点もあり狙い通りの形となった。しかし、後半に入り足が止まりはじめて、積極的な守備が出来なくなった。また、相手のドリブルに対しても粘り強い守備が出来なくなった。1対1の対応を考えて守備をする必要がある。攻撃については、ボールを繋ぐ意識が出てきた。前を向いてボールを持った時の関わり方・動き出しが良くなり、シュートまで繋がるプレーも出てきた。ミドルゾーンからアタッキングサードでボールを失う場面が多く、厚い攻撃ができない。チーム全体で関わり方を工夫する必要がある。幅と厚みを意識してボールを動かす。バイタルエリアに進入する機会が少ない。</t>
    <rPh sb="1" eb="3">
      <t>シュビ</t>
    </rPh>
    <rPh sb="8" eb="9">
      <t>ダイ</t>
    </rPh>
    <rPh sb="10" eb="11">
      <t>セツ</t>
    </rPh>
    <rPh sb="14" eb="16">
      <t>カクジツ</t>
    </rPh>
    <rPh sb="17" eb="19">
      <t>シンポ</t>
    </rPh>
    <rPh sb="24" eb="26">
      <t>ゼンハン</t>
    </rPh>
    <rPh sb="27" eb="29">
      <t>シュビ</t>
    </rPh>
    <rPh sb="30" eb="32">
      <t>キノウ</t>
    </rPh>
    <rPh sb="38" eb="39">
      <t>ウバ</t>
    </rPh>
    <rPh sb="40" eb="42">
      <t>バメン</t>
    </rPh>
    <rPh sb="43" eb="44">
      <t>オオ</t>
    </rPh>
    <rPh sb="56" eb="58">
      <t>トクテン</t>
    </rPh>
    <rPh sb="61" eb="62">
      <t>ネラ</t>
    </rPh>
    <rPh sb="63" eb="64">
      <t>ドオ</t>
    </rPh>
    <rPh sb="66" eb="67">
      <t>カタチ</t>
    </rPh>
    <rPh sb="76" eb="78">
      <t>コウハン</t>
    </rPh>
    <rPh sb="79" eb="80">
      <t>ハイ</t>
    </rPh>
    <rPh sb="81" eb="82">
      <t>アシ</t>
    </rPh>
    <rPh sb="83" eb="84">
      <t>ト</t>
    </rPh>
    <rPh sb="91" eb="94">
      <t>セッキョクテキ</t>
    </rPh>
    <rPh sb="95" eb="97">
      <t>シュビ</t>
    </rPh>
    <rPh sb="98" eb="100">
      <t>デキ</t>
    </rPh>
    <rPh sb="109" eb="111">
      <t>アイテ</t>
    </rPh>
    <rPh sb="117" eb="118">
      <t>タイ</t>
    </rPh>
    <rPh sb="121" eb="122">
      <t>ネバ</t>
    </rPh>
    <rPh sb="123" eb="124">
      <t>ヅヨ</t>
    </rPh>
    <rPh sb="125" eb="127">
      <t>シュビ</t>
    </rPh>
    <rPh sb="128" eb="130">
      <t>デキ</t>
    </rPh>
    <rPh sb="137" eb="138">
      <t>タイ</t>
    </rPh>
    <rPh sb="140" eb="142">
      <t>タイオウ</t>
    </rPh>
    <rPh sb="143" eb="144">
      <t>カンガ</t>
    </rPh>
    <rPh sb="146" eb="148">
      <t>シュビ</t>
    </rPh>
    <rPh sb="151" eb="153">
      <t>ヒツヨウ</t>
    </rPh>
    <rPh sb="157" eb="159">
      <t>コウゲキ</t>
    </rPh>
    <rPh sb="169" eb="170">
      <t>ツナ</t>
    </rPh>
    <rPh sb="171" eb="173">
      <t>イシキ</t>
    </rPh>
    <rPh sb="174" eb="175">
      <t>デ</t>
    </rPh>
    <rPh sb="179" eb="180">
      <t>マエ</t>
    </rPh>
    <rPh sb="181" eb="182">
      <t>ム</t>
    </rPh>
    <rPh sb="188" eb="189">
      <t>モ</t>
    </rPh>
    <rPh sb="191" eb="192">
      <t>トキ</t>
    </rPh>
    <rPh sb="193" eb="194">
      <t>カカ</t>
    </rPh>
    <rPh sb="196" eb="197">
      <t>カタ</t>
    </rPh>
    <rPh sb="198" eb="199">
      <t>ウゴ</t>
    </rPh>
    <rPh sb="200" eb="201">
      <t>ダ</t>
    </rPh>
    <rPh sb="203" eb="204">
      <t>ヨ</t>
    </rPh>
    <rPh sb="214" eb="215">
      <t>ツナ</t>
    </rPh>
    <rPh sb="221" eb="222">
      <t>デ</t>
    </rPh>
    <rPh sb="248" eb="249">
      <t>ウシナ</t>
    </rPh>
    <rPh sb="250" eb="252">
      <t>バメン</t>
    </rPh>
    <rPh sb="253" eb="254">
      <t>オオ</t>
    </rPh>
    <rPh sb="256" eb="257">
      <t>アツ</t>
    </rPh>
    <rPh sb="258" eb="260">
      <t>コウゲキ</t>
    </rPh>
    <rPh sb="269" eb="271">
      <t>ゼンタイ</t>
    </rPh>
    <rPh sb="272" eb="273">
      <t>カカ</t>
    </rPh>
    <rPh sb="275" eb="276">
      <t>カタ</t>
    </rPh>
    <rPh sb="277" eb="279">
      <t>クフウ</t>
    </rPh>
    <rPh sb="281" eb="283">
      <t>ヒツヨウ</t>
    </rPh>
    <rPh sb="287" eb="288">
      <t>ハバ</t>
    </rPh>
    <rPh sb="289" eb="290">
      <t>アツ</t>
    </rPh>
    <rPh sb="292" eb="294">
      <t>イシキ</t>
    </rPh>
    <rPh sb="300" eb="301">
      <t>ウゴ</t>
    </rPh>
    <rPh sb="312" eb="314">
      <t>シンニュウ</t>
    </rPh>
    <rPh sb="316" eb="318">
      <t>キカイ</t>
    </rPh>
    <rPh sb="319" eb="320">
      <t>スクチュウバンユルジユウウバコウゲキモトキウゴダニンギャクウゴダ</t>
    </rPh>
    <phoneticPr fontId="2"/>
  </si>
  <si>
    <t>得点：⑥荒川から⑭田村へスルーパスが通りシュート</t>
    <rPh sb="0" eb="2">
      <t>トクテン</t>
    </rPh>
    <rPh sb="4" eb="6">
      <t>アラカワ</t>
    </rPh>
    <rPh sb="9" eb="11">
      <t>タムラ</t>
    </rPh>
    <rPh sb="18" eb="19">
      <t>トオ</t>
    </rPh>
    <phoneticPr fontId="2"/>
  </si>
  <si>
    <t>得点：左CKからのボールをゴール前で⑯岩田がスクリーンをしながらキープ→④山崎がボールを受けてシュート</t>
    <rPh sb="0" eb="2">
      <t>トクテン</t>
    </rPh>
    <rPh sb="3" eb="4">
      <t>ヒダリ</t>
    </rPh>
    <rPh sb="16" eb="17">
      <t>マエ</t>
    </rPh>
    <rPh sb="19" eb="21">
      <t>イワタ</t>
    </rPh>
    <rPh sb="37" eb="39">
      <t>ヤマザキ</t>
    </rPh>
    <rPh sb="44" eb="45">
      <t>ウ</t>
    </rPh>
    <phoneticPr fontId="2"/>
  </si>
  <si>
    <t>失点：⑮畠山から⑤加藤へのパスを相手⑯にパスカットされてドリブル・シュート</t>
    <rPh sb="0" eb="2">
      <t>シッテン</t>
    </rPh>
    <rPh sb="4" eb="6">
      <t>ハタケヤマ</t>
    </rPh>
    <rPh sb="9" eb="11">
      <t>カトウ</t>
    </rPh>
    <rPh sb="16" eb="18">
      <t>アイテ</t>
    </rPh>
    <phoneticPr fontId="2"/>
  </si>
  <si>
    <t>失点：左サイドをドリブルで突破されてクロス→相手⑨のヘディングでの折り返しを⑫にヘディングで合わせられる</t>
    <rPh sb="0" eb="2">
      <t>シッテン</t>
    </rPh>
    <rPh sb="3" eb="4">
      <t>ヒダリ</t>
    </rPh>
    <rPh sb="13" eb="15">
      <t>トッパ</t>
    </rPh>
    <rPh sb="22" eb="24">
      <t>アイテ</t>
    </rPh>
    <rPh sb="33" eb="34">
      <t>オ</t>
    </rPh>
    <rPh sb="35" eb="36">
      <t>カエ</t>
    </rPh>
    <rPh sb="46" eb="47">
      <t>ア</t>
    </rPh>
    <phoneticPr fontId="2"/>
  </si>
  <si>
    <t>失点：ペナルティエリア付近でボールを繋がれ、相手⑭のシュート</t>
    <rPh sb="0" eb="2">
      <t>シッテン</t>
    </rPh>
    <rPh sb="11" eb="13">
      <t>フキン</t>
    </rPh>
    <rPh sb="18" eb="19">
      <t>ツナ</t>
    </rPh>
    <rPh sb="22" eb="24">
      <t>アイテ</t>
    </rPh>
    <phoneticPr fontId="2"/>
  </si>
  <si>
    <t>失点：右サイドの相手⑨にボールが渡り②佐藤が対応するがドリブルで突破されシュート</t>
    <rPh sb="0" eb="2">
      <t>シッテン</t>
    </rPh>
    <rPh sb="3" eb="4">
      <t>ミギ</t>
    </rPh>
    <rPh sb="8" eb="10">
      <t>アイテ</t>
    </rPh>
    <rPh sb="16" eb="17">
      <t>ワタ</t>
    </rPh>
    <rPh sb="19" eb="21">
      <t>サトウ</t>
    </rPh>
    <rPh sb="22" eb="24">
      <t>タイオウ</t>
    </rPh>
    <rPh sb="32" eb="34">
      <t>トッパ</t>
    </rPh>
    <phoneticPr fontId="2"/>
  </si>
  <si>
    <t xml:space="preserve">（太田）　　　　　　　　　　　　　　　　　　　　　　　　　　　　　　　　　　　　　　　　　　　　　　　　　　　　　　　　　　　　　　　　　　　　　　　　　　　　　　　　　　　　　　　　　　　　　　　　　　　　　　　　　　　　　　　　　　　　　　　　　・チーム全体としてコミュニケーション不足→攻守にわたって積極的にコーチングをする　　　　　　　　　　　　　　　　　　　　　　　　　　　　　　　　　　　　　　　　　　　　　　　　　　　　　　　　　　　　・守備においては1stDFの決定が曖昧なところが多く、相手の自由を奪えない→積極的にインターセプトを狙えるポジショニングをとる　　　　　　　　　　　　　　　　　　　　　　　　　　　・相手にサイドで数的優位をつくられている→DFラインでのマークの受け渡しを早くすることでサイドDFを相手のサイドMFにスライドさせる　　　　　　　　　　　　　　　　　　　　　　　　　　　　　　・奪った後のボールの動かし方→関わり続ける、ボールを動かす　　　                                                                                                                                 （沼佐）　　　　　　　　　　　　　　　　　　　　　　　　　　　　　　　　　　　　　　　　　　　　　　　　　　　　　　　　　　　　　　　　　　　　　　　　　　　　　　　　　　　　　　　　　　　　　　　　　　　　　　　　　　　　　　　　　　・守備面では両サイドバックとサイドMFとの縦の距離感・守備位置がコミュニケーションの不足などもあり不明確になる場面が目立ち、後手に回る要因だったのではないかと感じました。相手の立ち位置を見て縦を切るのか、内を切るのかの後ろからの明確な声が試合中に選手間で修正できたらもっと良くなるのかなと思いました。札幌の楔に対してCBがいけないのであればボランチにパスラインを切らせる立ち位置を取らせるなどやはり後ろからのコーチングの必要性を感じました。
・攻撃に関しては楔に入れる配給の精度とタイミング。周囲のタイミングの良いサポートが不可欠で、道央で言えば9番富樫のフィジカルの強さと足元のコントロールは雑ですがスピードのある選手が何人かいるのでその子らをチームとして生かすことができれば攻撃のチャンスも増えるのかなと感じました。ざっくりですいません。 </t>
    <rPh sb="1" eb="3">
      <t>オオタ</t>
    </rPh>
    <rPh sb="129" eb="131">
      <t>ゼンタイ</t>
    </rPh>
    <rPh sb="143" eb="145">
      <t>ブソク</t>
    </rPh>
    <rPh sb="146" eb="148">
      <t>コウシュ</t>
    </rPh>
    <rPh sb="153" eb="156">
      <t>セッキョクテキ</t>
    </rPh>
    <rPh sb="316" eb="318">
      <t>アイテ</t>
    </rPh>
    <rPh sb="323" eb="325">
      <t>スウテキ</t>
    </rPh>
    <rPh sb="325" eb="327">
      <t>ユウイ</t>
    </rPh>
    <rPh sb="347" eb="348">
      <t>ウ</t>
    </rPh>
    <rPh sb="349" eb="350">
      <t>ワタ</t>
    </rPh>
    <rPh sb="352" eb="353">
      <t>ハヤ</t>
    </rPh>
    <rPh sb="365" eb="367">
      <t>アイテ</t>
    </rPh>
    <rPh sb="412" eb="413">
      <t>ウバ</t>
    </rPh>
    <rPh sb="415" eb="416">
      <t>アト</t>
    </rPh>
    <rPh sb="421" eb="422">
      <t>ウゴ</t>
    </rPh>
    <rPh sb="424" eb="425">
      <t>カタ</t>
    </rPh>
    <rPh sb="426" eb="427">
      <t>カカ</t>
    </rPh>
    <rPh sb="429" eb="430">
      <t>ツヅ</t>
    </rPh>
    <rPh sb="437" eb="438">
      <t>ウゴ</t>
    </rPh>
    <rPh sb="573" eb="575">
      <t>ヌマサ</t>
    </rPh>
    <phoneticPr fontId="2"/>
  </si>
  <si>
    <t>○</t>
    <phoneticPr fontId="2"/>
  </si>
  <si>
    <t>○</t>
    <phoneticPr fontId="2"/>
  </si>
  <si>
    <t>○</t>
    <phoneticPr fontId="2"/>
  </si>
  <si>
    <t>ケガ</t>
    <phoneticPr fontId="2"/>
  </si>
  <si>
    <t>欠席</t>
    <rPh sb="0" eb="2">
      <t>ケッセキ</t>
    </rPh>
    <phoneticPr fontId="2"/>
  </si>
  <si>
    <t>後半28分（⑥）</t>
    <rPh sb="0" eb="2">
      <t>コウハン</t>
    </rPh>
    <rPh sb="4" eb="5">
      <t>フン</t>
    </rPh>
    <phoneticPr fontId="2"/>
  </si>
  <si>
    <t>後半24分（⑯）</t>
    <rPh sb="0" eb="2">
      <t>コウハン</t>
    </rPh>
    <rPh sb="4" eb="5">
      <t>フン</t>
    </rPh>
    <phoneticPr fontId="2"/>
  </si>
  <si>
    <t>後半24分（⑬）</t>
    <rPh sb="0" eb="2">
      <t>コウハン</t>
    </rPh>
    <rPh sb="4" eb="5">
      <t>フン</t>
    </rPh>
    <phoneticPr fontId="2"/>
  </si>
  <si>
    <t>後半31分（②）</t>
    <rPh sb="0" eb="2">
      <t>コウハン</t>
    </rPh>
    <rPh sb="4" eb="5">
      <t>フン</t>
    </rPh>
    <phoneticPr fontId="2"/>
  </si>
  <si>
    <t>後半0分（①）</t>
    <rPh sb="0" eb="2">
      <t>コウハン</t>
    </rPh>
    <rPh sb="3" eb="4">
      <t>フン</t>
    </rPh>
    <phoneticPr fontId="2"/>
  </si>
  <si>
    <t>◇守備「ボールを奪う／自由を奪う」　　　　　　　　　　　　　　　　　　　　　　　　　　　　　　　　　　　　　　　　　　　　　　　　　　　　　　　　　　　　　　　　　　　　　　　　・FWのプレスラインの確認＝サークルの接線から5m前から　　　　　　　　　　　　　　　　　　　　　　　　　　　　　→プレスするラインが高くなるとMFのラインも高くなりDFラインとの間にスペースができる、全体としてFWにどこからプレスをかけさせるかを指示する、FWのつるべの動き確認　　　　　　　　　　　　　　　　　　　　　　　　　　　　　　　　　　　　　　　　　　　　・マークの受け渡しを早く　　　　　　　　　　　　　　　　　　　　　　　　　　　　　　　　　　　　　　　　　　　　　　→相手サイドDFにサイドMFを行かせるためにDFラインでのマークの受け渡しをボールの移動中に行う、サイドDFを押し出す　　　　　　　　　　　　　　　　　　　　　　　　　　　　　　　　　　　　　　　　・くさびを受ける相手FWに対してタイトなディフェンス　　　　　　　　　　　　　　　　　　　　　　　　　　　　　　　　　　・1stDFの決定と質→FWへのくさびを切りながらアプローチ　　　　　　　　　　　　　　　◇攻撃「シンプルに縦に速い攻撃」「相手の状況を観て攻撃」　　　　　　　　　　　　　　　　　　　　　　　　　　　　　　　　　　　　　・攻撃のプライオリティ（優先順位）を考える　　　　　　　　　　　　　　　　　　　　　　　　　　　　　　　　　　　　　　　　　　　　　　　　　　　　　　→相手のDFラインの裏を目指す、FWの連動性を持った動き出しを指示　　　　　　　　　　　　　　　　　　　　　　・サポートの質＝「距離」「タイミング」「アングル」　　　　　　　　　　　　　　　　　　　　　　→サイドDFがボールを保持した時の関わり方　　　　　　　　　　　　　　　　　　　　　　　　　・奪ったボールの逃がし方→ボールホルダーの体の向きを考えたサポート　　　　　　　　　　　　　　　　　　　　　　　　　　　　　　　　　　　　・ミドルゾーンからアタッキングサードでボールを失わない　　　　　　　　　　　　　　　　　　　　→全体で関わり続ける、相手DFラインの裏がダメな時は足元でしっかり繋ぐ　　　　　　　　　　　　　　・高路＆荒川を中継しながら幅のある攻撃を入れる　　　　　　　　　　　　　　　　　　　→サイドDFを上げる　　　　　　　　　　　　　　　　　　　　　　</t>
    <rPh sb="1" eb="3">
      <t>シュビ</t>
    </rPh>
    <rPh sb="8" eb="9">
      <t>ウバ</t>
    </rPh>
    <rPh sb="11" eb="13">
      <t>ジユウ</t>
    </rPh>
    <rPh sb="14" eb="15">
      <t>ウバ</t>
    </rPh>
    <rPh sb="100" eb="102">
      <t>カクニン</t>
    </rPh>
    <rPh sb="108" eb="110">
      <t>セッセン</t>
    </rPh>
    <rPh sb="114" eb="115">
      <t>マエ</t>
    </rPh>
    <rPh sb="156" eb="157">
      <t>タカ</t>
    </rPh>
    <rPh sb="168" eb="169">
      <t>タカ</t>
    </rPh>
    <rPh sb="179" eb="180">
      <t>アイダ</t>
    </rPh>
    <rPh sb="190" eb="192">
      <t>ゼンタイ</t>
    </rPh>
    <rPh sb="213" eb="215">
      <t>シジ</t>
    </rPh>
    <rPh sb="225" eb="226">
      <t>ウゴ</t>
    </rPh>
    <rPh sb="227" eb="229">
      <t>カクニン</t>
    </rPh>
    <rPh sb="278" eb="279">
      <t>ウ</t>
    </rPh>
    <rPh sb="280" eb="281">
      <t>ワタ</t>
    </rPh>
    <rPh sb="283" eb="284">
      <t>ハヤ</t>
    </rPh>
    <rPh sb="332" eb="334">
      <t>アイテ</t>
    </rPh>
    <rPh sb="346" eb="347">
      <t>イ</t>
    </rPh>
    <rPh sb="364" eb="365">
      <t>ウ</t>
    </rPh>
    <rPh sb="366" eb="367">
      <t>ワタ</t>
    </rPh>
    <rPh sb="373" eb="376">
      <t>イドウチュウ</t>
    </rPh>
    <rPh sb="377" eb="378">
      <t>オコナ</t>
    </rPh>
    <rPh sb="386" eb="387">
      <t>オ</t>
    </rPh>
    <rPh sb="388" eb="389">
      <t>ダ</t>
    </rPh>
    <rPh sb="435" eb="436">
      <t>ウ</t>
    </rPh>
    <rPh sb="438" eb="440">
      <t>アイテ</t>
    </rPh>
    <rPh sb="443" eb="444">
      <t>タイ</t>
    </rPh>
    <rPh sb="497" eb="499">
      <t>ケッテイ</t>
    </rPh>
    <rPh sb="500" eb="501">
      <t>シツ</t>
    </rPh>
    <rPh sb="510" eb="511">
      <t>キ</t>
    </rPh>
    <rPh sb="536" eb="538">
      <t>コウゲキ</t>
    </rPh>
    <rPh sb="544" eb="545">
      <t>タテ</t>
    </rPh>
    <rPh sb="546" eb="547">
      <t>ハヤ</t>
    </rPh>
    <rPh sb="548" eb="550">
      <t>コウゲキ</t>
    </rPh>
    <rPh sb="552" eb="554">
      <t>アイテ</t>
    </rPh>
    <rPh sb="555" eb="557">
      <t>ジョウキョウ</t>
    </rPh>
    <rPh sb="558" eb="559">
      <t>ミ</t>
    </rPh>
    <rPh sb="560" eb="562">
      <t>コウゲキ</t>
    </rPh>
    <rPh sb="601" eb="603">
      <t>コウゲキ</t>
    </rPh>
    <rPh sb="612" eb="614">
      <t>ユウセン</t>
    </rPh>
    <rPh sb="614" eb="616">
      <t>ジュンイ</t>
    </rPh>
    <rPh sb="618" eb="619">
      <t>カンガ</t>
    </rPh>
    <rPh sb="676" eb="678">
      <t>アイテ</t>
    </rPh>
    <rPh sb="685" eb="686">
      <t>ウラ</t>
    </rPh>
    <rPh sb="687" eb="689">
      <t>メザ</t>
    </rPh>
    <rPh sb="694" eb="697">
      <t>レンドウセイ</t>
    </rPh>
    <rPh sb="698" eb="699">
      <t>モ</t>
    </rPh>
    <rPh sb="701" eb="702">
      <t>ウゴ</t>
    </rPh>
    <rPh sb="703" eb="704">
      <t>ダ</t>
    </rPh>
    <rPh sb="706" eb="708">
      <t>シジ</t>
    </rPh>
    <rPh sb="736" eb="737">
      <t>シツ</t>
    </rPh>
    <rPh sb="739" eb="741">
      <t>キョリ</t>
    </rPh>
    <rPh sb="788" eb="790">
      <t>ホジ</t>
    </rPh>
    <rPh sb="792" eb="793">
      <t>トキ</t>
    </rPh>
    <rPh sb="794" eb="795">
      <t>カカ</t>
    </rPh>
    <rPh sb="797" eb="798">
      <t>カタ</t>
    </rPh>
    <rPh sb="824" eb="825">
      <t>ウバ</t>
    </rPh>
    <rPh sb="831" eb="832">
      <t>ニ</t>
    </rPh>
    <rPh sb="834" eb="835">
      <t>カタ</t>
    </rPh>
    <rPh sb="844" eb="845">
      <t>カラダ</t>
    </rPh>
    <rPh sb="846" eb="847">
      <t>ム</t>
    </rPh>
    <rPh sb="849" eb="850">
      <t>カンガ</t>
    </rPh>
    <rPh sb="915" eb="916">
      <t>ウシナ</t>
    </rPh>
    <rPh sb="940" eb="942">
      <t>ゼンタイ</t>
    </rPh>
    <rPh sb="943" eb="944">
      <t>カカ</t>
    </rPh>
    <rPh sb="946" eb="947">
      <t>ツヅ</t>
    </rPh>
    <rPh sb="950" eb="952">
      <t>アイテ</t>
    </rPh>
    <rPh sb="958" eb="959">
      <t>ウラ</t>
    </rPh>
    <rPh sb="963" eb="964">
      <t>トキ</t>
    </rPh>
    <rPh sb="965" eb="967">
      <t>アシモト</t>
    </rPh>
    <rPh sb="972" eb="973">
      <t>ツナ</t>
    </rPh>
    <rPh sb="992" eb="994">
      <t>アラカワ</t>
    </rPh>
    <rPh sb="995" eb="997">
      <t>チュウケイ</t>
    </rPh>
    <rPh sb="1001" eb="1002">
      <t>ハバ</t>
    </rPh>
    <rPh sb="1005" eb="1007">
      <t>コウゲキ</t>
    </rPh>
    <rPh sb="1008" eb="1009">
      <t>イ</t>
    </rPh>
    <rPh sb="1037" eb="1038">
      <t>ア</t>
    </rPh>
    <phoneticPr fontId="2"/>
  </si>
  <si>
    <t>・相手のカウンターの準備をする（リスクマネージメント）　　　　　　　　　　　　　　　　　　　　　　　　　　　　　　　　　　　　　　　　　　　　　　　　　　　　　　　　　　　　　　　　　　　　　　　　　　　　　・前半20分頃からファーストディフェンダーの決定が遅くなっている　　　　　　　　　　　　　　　　　　　　　　　　　　　　　　　　→相手の自由を奪うディフェンス　　　　　　　　　　　　　　　　　　　　　　　　　　　　　　　　　　　　　　　　　　　　　　　　　　　　　　　　　　　　　　　　　　　　　　　　　　　　　・左サイドを崩され始めている　　　　　　　　　　　　　　　　　　　　　　　　　　　　　　　　　　　　　　　　　　　　　　　　　　　　　　　　　　　　　　　　　　　　　　　　　　　　　　　　　　　　　→相手のワンタッチプレーへの対応、サイドDFの裏のスペースのケア　　　　　　　　　　　　　　　　　　　　　　　　　　　　　　　　　　　　　　　　　　　　　　　　　　　・1対1の対応でステイができていない　　　　　　　　　　　　　　　　　　　　　　　　　　　　　　　　　　　　　　　　　　　　　　　　　　　　　　　　　　　　　　　　・ブロックの移動と３ラインのキープは全体としてできている後半も継続　　　　　　　　　　　　　　　　　　　　　　　　　　　　　　　　　　　　　・得点を奪うためにサポートを増やす　　　　　　　　　　　　　　　　　　　　　　　　　　　　　　　　　　　　　　　　　　　　　　　　　　　　　　　→ボールホルダーの体の向きを考えたサポート</t>
    <rPh sb="1" eb="3">
      <t>アイテ</t>
    </rPh>
    <rPh sb="10" eb="12">
      <t>ジュンビ</t>
    </rPh>
    <rPh sb="105" eb="107">
      <t>ゼンハン</t>
    </rPh>
    <rPh sb="109" eb="110">
      <t>フン</t>
    </rPh>
    <rPh sb="110" eb="111">
      <t>コロ</t>
    </rPh>
    <rPh sb="126" eb="128">
      <t>ケッテイ</t>
    </rPh>
    <rPh sb="129" eb="130">
      <t>オソ</t>
    </rPh>
    <rPh sb="169" eb="171">
      <t>アイテ</t>
    </rPh>
    <rPh sb="172" eb="174">
      <t>ジユウ</t>
    </rPh>
    <rPh sb="175" eb="176">
      <t>ウバ</t>
    </rPh>
    <rPh sb="261" eb="262">
      <t>ヒダリ</t>
    </rPh>
    <rPh sb="266" eb="267">
      <t>クズ</t>
    </rPh>
    <rPh sb="269" eb="270">
      <t>ハジ</t>
    </rPh>
    <rPh sb="360" eb="362">
      <t>アイテ</t>
    </rPh>
    <rPh sb="373" eb="375">
      <t>タイオウ</t>
    </rPh>
    <rPh sb="382" eb="383">
      <t>ウラ</t>
    </rPh>
    <rPh sb="444" eb="445">
      <t>タイ</t>
    </rPh>
    <rPh sb="447" eb="449">
      <t>タイオウ</t>
    </rPh>
    <rPh sb="530" eb="532">
      <t>イドウ</t>
    </rPh>
    <rPh sb="542" eb="544">
      <t>ゼンタイ</t>
    </rPh>
    <rPh sb="552" eb="554">
      <t>コウハン</t>
    </rPh>
    <rPh sb="555" eb="557">
      <t>ケイゾク</t>
    </rPh>
    <rPh sb="595" eb="597">
      <t>トクテン</t>
    </rPh>
    <rPh sb="598" eb="599">
      <t>ウバ</t>
    </rPh>
    <rPh sb="608" eb="609">
      <t>フ</t>
    </rPh>
    <rPh sb="675" eb="676">
      <t>カラダ</t>
    </rPh>
    <rPh sb="677" eb="678">
      <t>ム</t>
    </rPh>
    <rPh sb="680" eb="681">
      <t>カンガ</t>
    </rPh>
    <phoneticPr fontId="2"/>
  </si>
  <si>
    <t>・前後半を通じて狙い通りの守備はできた、チームとして、グループとしての守備が成熟してきた　　　　　　　　　　　　　　　　　　　　　　　　　　　　　　　　　　　　　　　　　　　　　　　　　　　　　　　　　　　　　　・最後押し込まれる場面もあったが粘り強い守備で失点をすることなく終えることができた　　　　　　　　　　　　　　　　　　　　　　　　　　　　　　　　　　　　　　　　　　　　　　　　　　　　　　　　　　　　　　　　　　　　　　・攻撃についてはミドルゾーンからアタッキングサードでボールを失うことが多く、フィニッシュまで行く場面が少なかった　　　　　　　　　　　　　　　　　　　　　　　　　　　　　　　　　　　　　　　　　　　　　　　　→守備に足を使う反面、攻撃時に前に出ることができなかった、関わりを増やすことを次は求めたい</t>
    <rPh sb="1" eb="2">
      <t>ゼン</t>
    </rPh>
    <rPh sb="2" eb="4">
      <t>コウハン</t>
    </rPh>
    <rPh sb="5" eb="6">
      <t>ツウ</t>
    </rPh>
    <rPh sb="8" eb="9">
      <t>ネラ</t>
    </rPh>
    <rPh sb="10" eb="11">
      <t>ドオ</t>
    </rPh>
    <rPh sb="13" eb="15">
      <t>シュビ</t>
    </rPh>
    <rPh sb="35" eb="37">
      <t>シュビ</t>
    </rPh>
    <rPh sb="38" eb="40">
      <t>セイジュク</t>
    </rPh>
    <rPh sb="107" eb="109">
      <t>サイゴ</t>
    </rPh>
    <rPh sb="109" eb="110">
      <t>オ</t>
    </rPh>
    <rPh sb="111" eb="112">
      <t>コ</t>
    </rPh>
    <rPh sb="115" eb="117">
      <t>バメン</t>
    </rPh>
    <rPh sb="122" eb="123">
      <t>ネバ</t>
    </rPh>
    <rPh sb="124" eb="125">
      <t>ヅヨ</t>
    </rPh>
    <rPh sb="126" eb="128">
      <t>シュビ</t>
    </rPh>
    <rPh sb="129" eb="131">
      <t>シッテン</t>
    </rPh>
    <rPh sb="138" eb="139">
      <t>オ</t>
    </rPh>
    <rPh sb="218" eb="220">
      <t>コウゲキ</t>
    </rPh>
    <rPh sb="247" eb="248">
      <t>ウシナ</t>
    </rPh>
    <rPh sb="252" eb="253">
      <t>オオ</t>
    </rPh>
    <rPh sb="263" eb="264">
      <t>イ</t>
    </rPh>
    <rPh sb="265" eb="267">
      <t>バメン</t>
    </rPh>
    <rPh sb="268" eb="269">
      <t>スク</t>
    </rPh>
    <rPh sb="322" eb="324">
      <t>シュビ</t>
    </rPh>
    <rPh sb="325" eb="326">
      <t>アシ</t>
    </rPh>
    <rPh sb="327" eb="328">
      <t>ツカ</t>
    </rPh>
    <rPh sb="329" eb="331">
      <t>ハンメン</t>
    </rPh>
    <rPh sb="332" eb="334">
      <t>コウゲキ</t>
    </rPh>
    <rPh sb="334" eb="335">
      <t>ジ</t>
    </rPh>
    <rPh sb="336" eb="337">
      <t>マエ</t>
    </rPh>
    <rPh sb="338" eb="339">
      <t>デ</t>
    </rPh>
    <rPh sb="350" eb="351">
      <t>カカ</t>
    </rPh>
    <rPh sb="354" eb="355">
      <t>フ</t>
    </rPh>
    <rPh sb="360" eb="361">
      <t>ツギ</t>
    </rPh>
    <rPh sb="362" eb="363">
      <t>モト</t>
    </rPh>
    <phoneticPr fontId="2"/>
  </si>
  <si>
    <t>・今日のような守備を継続しながら、攻撃をする機会を増やしたい　　　　　　　　　　　　　　　　　　　　　　　　　　　　　　　　　　　　　　　　　　　　　　　　　　　　　　　　　　　　　　　　　　　　　　　　　　・ボールを奪った後の展開を早く（トランジション）、攻撃の枚数を増やす、ドリブル以外の選択肢をもつ　　　　　　　　　　　　　　　　　　　　　　　　　　　　　　　　　　　　　　　　　　　　　　　　　　　・CBの高さを生かしてセットプレーからの得点も狙いたい</t>
    <rPh sb="1" eb="3">
      <t>キョウ</t>
    </rPh>
    <rPh sb="7" eb="9">
      <t>シュビ</t>
    </rPh>
    <rPh sb="10" eb="12">
      <t>ケイゾク</t>
    </rPh>
    <rPh sb="17" eb="19">
      <t>コウゲキ</t>
    </rPh>
    <rPh sb="22" eb="24">
      <t>キカイ</t>
    </rPh>
    <rPh sb="25" eb="26">
      <t>フ</t>
    </rPh>
    <rPh sb="109" eb="110">
      <t>ウバ</t>
    </rPh>
    <rPh sb="112" eb="113">
      <t>アト</t>
    </rPh>
    <rPh sb="114" eb="116">
      <t>テンカイ</t>
    </rPh>
    <rPh sb="117" eb="118">
      <t>ハヤ</t>
    </rPh>
    <rPh sb="129" eb="131">
      <t>コウゲキ</t>
    </rPh>
    <rPh sb="132" eb="134">
      <t>マイスウ</t>
    </rPh>
    <rPh sb="135" eb="136">
      <t>フ</t>
    </rPh>
    <rPh sb="143" eb="145">
      <t>イガイ</t>
    </rPh>
    <rPh sb="146" eb="149">
      <t>センタクシ</t>
    </rPh>
    <rPh sb="207" eb="208">
      <t>タカ</t>
    </rPh>
    <rPh sb="210" eb="211">
      <t>イ</t>
    </rPh>
    <rPh sb="223" eb="225">
      <t>トクテン</t>
    </rPh>
    <rPh sb="226" eb="227">
      <t>ネラ</t>
    </rPh>
    <phoneticPr fontId="2"/>
  </si>
  <si>
    <t>太田</t>
    <rPh sb="0" eb="2">
      <t>オオタ</t>
    </rPh>
    <phoneticPr fontId="2"/>
  </si>
  <si>
    <t>○</t>
    <phoneticPr fontId="2"/>
  </si>
  <si>
    <t>不参加</t>
    <rPh sb="0" eb="3">
      <t>フサンカ</t>
    </rPh>
    <phoneticPr fontId="2"/>
  </si>
  <si>
    <t>後半11分（⑧）</t>
    <rPh sb="0" eb="2">
      <t>コウハン</t>
    </rPh>
    <rPh sb="4" eb="5">
      <t>フン</t>
    </rPh>
    <phoneticPr fontId="2"/>
  </si>
  <si>
    <t>後半0分（⑭）</t>
    <rPh sb="0" eb="2">
      <t>コウハン</t>
    </rPh>
    <rPh sb="3" eb="4">
      <t>フン</t>
    </rPh>
    <phoneticPr fontId="2"/>
  </si>
  <si>
    <t>後半28分（⑳）</t>
    <rPh sb="0" eb="2">
      <t>コウハン</t>
    </rPh>
    <rPh sb="4" eb="5">
      <t>フン</t>
    </rPh>
    <phoneticPr fontId="2"/>
  </si>
  <si>
    <t>後半15分（⑩）</t>
    <rPh sb="0" eb="2">
      <t>コウハン</t>
    </rPh>
    <rPh sb="4" eb="5">
      <t>フン</t>
    </rPh>
    <phoneticPr fontId="2"/>
  </si>
  <si>
    <t>後半25分（⑲）</t>
    <rPh sb="0" eb="2">
      <t>コウハン</t>
    </rPh>
    <rPh sb="4" eb="5">
      <t>フン</t>
    </rPh>
    <phoneticPr fontId="2"/>
  </si>
  <si>
    <t>相手GKのブレイクアウェイからボールを奪われFWへくさび→シュート</t>
    <rPh sb="0" eb="2">
      <t>アイテ</t>
    </rPh>
    <rPh sb="19" eb="20">
      <t>ウバ</t>
    </rPh>
    <phoneticPr fontId="2"/>
  </si>
  <si>
    <t>得点：⑥荒川から⑳安達へスルーパス→シュート</t>
    <rPh sb="0" eb="2">
      <t>トクテン</t>
    </rPh>
    <rPh sb="4" eb="6">
      <t>アラカワ</t>
    </rPh>
    <rPh sb="9" eb="11">
      <t>アダチ</t>
    </rPh>
    <phoneticPr fontId="2"/>
  </si>
  <si>
    <t>⑮畠山が左サイドを突破→シュート</t>
    <rPh sb="1" eb="3">
      <t>ハタケヤマ</t>
    </rPh>
    <rPh sb="4" eb="5">
      <t>ヒダリ</t>
    </rPh>
    <rPh sb="9" eb="11">
      <t>トッパ</t>
    </rPh>
    <phoneticPr fontId="2"/>
  </si>
  <si>
    <t>得点：⑭田村からのクロス→⑩原田ヘディングシュート</t>
    <rPh sb="0" eb="2">
      <t>トクテン</t>
    </rPh>
    <rPh sb="4" eb="6">
      <t>タムラ</t>
    </rPh>
    <rPh sb="14" eb="16">
      <t>ハラダ</t>
    </rPh>
    <phoneticPr fontId="2"/>
  </si>
  <si>
    <t>中盤でのFK⑳安達のクイックリスタート→⑥荒川が抜け出してGKと１対１</t>
    <rPh sb="0" eb="2">
      <t>チュウバン</t>
    </rPh>
    <rPh sb="7" eb="9">
      <t>アダチ</t>
    </rPh>
    <rPh sb="21" eb="23">
      <t>アラカワ</t>
    </rPh>
    <rPh sb="24" eb="25">
      <t>ヌ</t>
    </rPh>
    <rPh sb="26" eb="27">
      <t>ダ</t>
    </rPh>
    <rPh sb="33" eb="34">
      <t>タイ</t>
    </rPh>
    <phoneticPr fontId="2"/>
  </si>
  <si>
    <t>失点：ゴール前で相手のワンツーについていけず⑨シュート</t>
    <rPh sb="0" eb="2">
      <t>シッテン</t>
    </rPh>
    <rPh sb="6" eb="7">
      <t>マエ</t>
    </rPh>
    <rPh sb="8" eb="10">
      <t>アイテ</t>
    </rPh>
    <phoneticPr fontId="2"/>
  </si>
  <si>
    <t>失点：ペナルティエリア付近で⑧のドリブル→シュート</t>
    <rPh sb="0" eb="2">
      <t>シッテン</t>
    </rPh>
    <rPh sb="11" eb="13">
      <t>フキン</t>
    </rPh>
    <phoneticPr fontId="2"/>
  </si>
  <si>
    <t>◇守備「ボールを奪う／自由を奪う」　　　　　　　　　　　　　　　　　　　　　　　　　　　　　　　　　　　　　　　　　　　　　　　　　　　　　　　　　　　　　　　　　　　　　　　　・FWのプレスラインの確認＝サークルの接線から5m前から　　　　　　　　　　　　　　　　　　　　　　　　　　　　　→プレスするラインが高くなるとMFのラインも高くなりDFラインとの間にスペースができる、全体としてFWにどこからプレスをかけさせるかを指示する、FWのつるべの動き確認　　　　　　　　　　　　　　　　　　　　　　　　　　　　　　　　　　　　　　　　　　　　・マークの受け渡しを早く　　　　　　　　　　　　　　　　　　　　　　　　　　　　　　　　　　　　　　　　　　　　　　→相手サイドDFにサイドMFを行かせるためにDFラインでのマークの受け渡しをボールの移動中に行う、サイドDFを押し出す　　　　　　　　　　　　　　　　　　　　　　　　　　　　　　　　　　　　　　　　・くさびを受ける相手FWに対してタイトなディフェンス　　　　　　　　　　　　　　　　　　　　　　　　　　　　　　　　　　・1stDFの決定と質→FWへのくさびを切りながらアプローチ　　　　　　　　　　　　　　　　　　　　　　　　　　　　・前節前半の２０分位からファーストディフェンダーのアプローチが弱くなり、中盤で展開される場面が増えた　　　　　　　　　　　　　　　　　　　　　　　　　　　　　　　　　　　　　　　　　　　　・サイドDFが出た時のCBのカバー　　　　　　　　　　　　　　　　　　　　　　　　　　　　　　　　　　　　　　　　　　　　　　　　　　　　　　　　　　　　　　　　　　　　　　　　　　　　　　　　　　　　　　　　　　　　　　　　　◇攻撃「シンプルに縦に速い攻撃」「相手の状況を観て攻撃」　　　　　　　　　　　　　　　　　　　　　　　　　　　　　　　　　　　　　・攻撃のプライオリティ（優先順位）を考える　　　　　　　　　　　　　　　　　　　　　　　　　　　　　　　　　　　　　　　　　　　　　　　　　　　　　　→相手のDFラインの裏を目指す、FWの連動性を持った動き出しを指示　　　　　　　　　　　　　　　　　　　　　　・サポートの質＝「距離」「タイミング」「アングル」　　　　　　　　　　　　　　　　　　　　　　→サイドDFがボールを保持した時の関わり方　　　　　　　　　　　　　　　　　　　　　　　　　・奪ったボールの逃がし方→ボールホルダーの体の向きを考えたサポート　　　　　　　　　　　　　　　　　　　　　　　　　　　　　　　　　　　　・ミドルゾーンからアタッキングサードでボールを失わない、積極的な動き出し　　　　　　　　　　　　　　　　　　　→全体で関わり続ける、相手DFラインの裏がダメな時は足元でしっかり繋ぐ　　　　　　　　　　　　　　・高路＆荒川を中継しながら幅のある攻撃を入れる　　　　　　　　　　　　　　　　　　　→サイドDFを上げる　　　　　　　　　　　　　　　　　　　　　　　　　　　　　　　　　　　　　　　　　　　　　　・FWの動き出しを考える　　　　　　　　　　　　　　　　　　　　　　　　　　　　　　　　　　　　　　　　　　　　　　　　　　→くさびを受けるプレーヤーと裏へ抜け出すプレーヤー、連動性をもつ　　　　　　　　　　　　　　　　　　　　　　</t>
    <rPh sb="1" eb="3">
      <t>シュビ</t>
    </rPh>
    <rPh sb="8" eb="9">
      <t>ウバ</t>
    </rPh>
    <rPh sb="11" eb="13">
      <t>ジユウ</t>
    </rPh>
    <rPh sb="14" eb="15">
      <t>ウバ</t>
    </rPh>
    <rPh sb="100" eb="102">
      <t>カクニン</t>
    </rPh>
    <rPh sb="108" eb="110">
      <t>セッセン</t>
    </rPh>
    <rPh sb="114" eb="115">
      <t>マエ</t>
    </rPh>
    <rPh sb="156" eb="157">
      <t>タカ</t>
    </rPh>
    <rPh sb="168" eb="169">
      <t>タカ</t>
    </rPh>
    <rPh sb="179" eb="180">
      <t>アイダ</t>
    </rPh>
    <rPh sb="190" eb="192">
      <t>ゼンタイ</t>
    </rPh>
    <rPh sb="213" eb="215">
      <t>シジ</t>
    </rPh>
    <rPh sb="225" eb="226">
      <t>ウゴ</t>
    </rPh>
    <rPh sb="227" eb="229">
      <t>カクニン</t>
    </rPh>
    <rPh sb="278" eb="279">
      <t>ウ</t>
    </rPh>
    <rPh sb="280" eb="281">
      <t>ワタ</t>
    </rPh>
    <rPh sb="283" eb="284">
      <t>ハヤ</t>
    </rPh>
    <rPh sb="332" eb="334">
      <t>アイテ</t>
    </rPh>
    <rPh sb="346" eb="347">
      <t>イ</t>
    </rPh>
    <rPh sb="364" eb="365">
      <t>ウ</t>
    </rPh>
    <rPh sb="366" eb="367">
      <t>ワタ</t>
    </rPh>
    <rPh sb="373" eb="376">
      <t>イドウチュウ</t>
    </rPh>
    <rPh sb="377" eb="378">
      <t>オコナ</t>
    </rPh>
    <rPh sb="386" eb="387">
      <t>オ</t>
    </rPh>
    <rPh sb="388" eb="389">
      <t>ダ</t>
    </rPh>
    <rPh sb="435" eb="436">
      <t>ウ</t>
    </rPh>
    <rPh sb="438" eb="440">
      <t>アイテ</t>
    </rPh>
    <rPh sb="443" eb="444">
      <t>タイ</t>
    </rPh>
    <rPh sb="497" eb="499">
      <t>ケッテイ</t>
    </rPh>
    <rPh sb="500" eb="501">
      <t>シツ</t>
    </rPh>
    <rPh sb="510" eb="511">
      <t>キ</t>
    </rPh>
    <rPh sb="549" eb="551">
      <t>ゼンセツ</t>
    </rPh>
    <rPh sb="551" eb="553">
      <t>ゼンハン</t>
    </rPh>
    <rPh sb="556" eb="557">
      <t>フン</t>
    </rPh>
    <rPh sb="557" eb="558">
      <t>クライ</t>
    </rPh>
    <rPh sb="579" eb="580">
      <t>ヨワ</t>
    </rPh>
    <rPh sb="584" eb="586">
      <t>チュウバン</t>
    </rPh>
    <rPh sb="587" eb="589">
      <t>テンカイ</t>
    </rPh>
    <rPh sb="592" eb="594">
      <t>バメン</t>
    </rPh>
    <rPh sb="595" eb="596">
      <t>フ</t>
    </rPh>
    <rPh sb="649" eb="650">
      <t>デ</t>
    </rPh>
    <rPh sb="651" eb="652">
      <t>トキ</t>
    </rPh>
    <rPh sb="757" eb="759">
      <t>コウゲキ</t>
    </rPh>
    <rPh sb="765" eb="766">
      <t>タテ</t>
    </rPh>
    <rPh sb="767" eb="768">
      <t>ハヤ</t>
    </rPh>
    <rPh sb="769" eb="771">
      <t>コウゲキ</t>
    </rPh>
    <rPh sb="773" eb="775">
      <t>アイテ</t>
    </rPh>
    <rPh sb="776" eb="778">
      <t>ジョウキョウ</t>
    </rPh>
    <rPh sb="779" eb="780">
      <t>ミ</t>
    </rPh>
    <rPh sb="781" eb="783">
      <t>コウゲキ</t>
    </rPh>
    <rPh sb="822" eb="824">
      <t>コウゲキ</t>
    </rPh>
    <rPh sb="833" eb="835">
      <t>ユウセン</t>
    </rPh>
    <rPh sb="835" eb="837">
      <t>ジュンイ</t>
    </rPh>
    <rPh sb="839" eb="840">
      <t>カンガ</t>
    </rPh>
    <rPh sb="897" eb="899">
      <t>アイテ</t>
    </rPh>
    <rPh sb="906" eb="907">
      <t>ウラ</t>
    </rPh>
    <rPh sb="908" eb="910">
      <t>メザ</t>
    </rPh>
    <rPh sb="915" eb="918">
      <t>レンドウセイ</t>
    </rPh>
    <rPh sb="919" eb="920">
      <t>モ</t>
    </rPh>
    <rPh sb="922" eb="923">
      <t>ウゴ</t>
    </rPh>
    <rPh sb="924" eb="925">
      <t>ダ</t>
    </rPh>
    <rPh sb="927" eb="929">
      <t>シジ</t>
    </rPh>
    <rPh sb="957" eb="958">
      <t>シツ</t>
    </rPh>
    <rPh sb="960" eb="962">
      <t>キョリ</t>
    </rPh>
    <rPh sb="1009" eb="1011">
      <t>ホジ</t>
    </rPh>
    <rPh sb="1013" eb="1014">
      <t>トキ</t>
    </rPh>
    <rPh sb="1015" eb="1016">
      <t>カカ</t>
    </rPh>
    <rPh sb="1018" eb="1019">
      <t>カタ</t>
    </rPh>
    <rPh sb="1045" eb="1046">
      <t>ウバ</t>
    </rPh>
    <rPh sb="1052" eb="1053">
      <t>ニ</t>
    </rPh>
    <rPh sb="1055" eb="1056">
      <t>カタ</t>
    </rPh>
    <rPh sb="1065" eb="1066">
      <t>カラダ</t>
    </rPh>
    <rPh sb="1067" eb="1068">
      <t>ム</t>
    </rPh>
    <rPh sb="1070" eb="1071">
      <t>カンガ</t>
    </rPh>
    <rPh sb="1136" eb="1137">
      <t>ウシナ</t>
    </rPh>
    <rPh sb="1141" eb="1144">
      <t>セッキョクテキ</t>
    </rPh>
    <rPh sb="1145" eb="1146">
      <t>ウゴ</t>
    </rPh>
    <rPh sb="1147" eb="1148">
      <t>ダ</t>
    </rPh>
    <rPh sb="1169" eb="1171">
      <t>ゼンタイ</t>
    </rPh>
    <rPh sb="1172" eb="1173">
      <t>カカ</t>
    </rPh>
    <rPh sb="1175" eb="1176">
      <t>ツヅ</t>
    </rPh>
    <rPh sb="1179" eb="1181">
      <t>アイテ</t>
    </rPh>
    <rPh sb="1187" eb="1188">
      <t>ウラ</t>
    </rPh>
    <rPh sb="1192" eb="1193">
      <t>トキ</t>
    </rPh>
    <rPh sb="1194" eb="1196">
      <t>アシモト</t>
    </rPh>
    <rPh sb="1201" eb="1202">
      <t>ツナ</t>
    </rPh>
    <rPh sb="1221" eb="1223">
      <t>アラカワ</t>
    </rPh>
    <rPh sb="1224" eb="1226">
      <t>チュウケイ</t>
    </rPh>
    <rPh sb="1230" eb="1231">
      <t>ハバ</t>
    </rPh>
    <rPh sb="1234" eb="1236">
      <t>コウゲキ</t>
    </rPh>
    <rPh sb="1237" eb="1238">
      <t>イ</t>
    </rPh>
    <rPh sb="1266" eb="1267">
      <t>ア</t>
    </rPh>
    <rPh sb="1319" eb="1320">
      <t>ウゴ</t>
    </rPh>
    <rPh sb="1321" eb="1322">
      <t>ダ</t>
    </rPh>
    <rPh sb="1324" eb="1325">
      <t>カンガ</t>
    </rPh>
    <rPh sb="1382" eb="1383">
      <t>ウ</t>
    </rPh>
    <rPh sb="1391" eb="1392">
      <t>ウラ</t>
    </rPh>
    <rPh sb="1393" eb="1394">
      <t>ヌ</t>
    </rPh>
    <rPh sb="1395" eb="1396">
      <t>ダ</t>
    </rPh>
    <rPh sb="1403" eb="1406">
      <t>レンドウセイ</t>
    </rPh>
    <phoneticPr fontId="2"/>
  </si>
  <si>
    <t>・前節同様、前半の２５分過ぎからファーストディフェンダーのプレスが甘い　　　　　　　　　　　　　　　　　　　　　　　　　　　　　　　　・相手のパスの距離が短くなり、ワンツーで左サイドを崩される場面が増えた　　　　　　　　　　　　　　　　　　　　　　　　　　　　　　　　　　　　　　→全部に食いつかず、相手の狙いを見て判断する、ワンタッチへの対応　　　　　　　　　　　　　　　　　　　　　　　　　　　　　　　　　　　　　　　　　　　　　　　　　　・立ち上がりの入りが良くない→厳しく　　　　　　　　　　　　　　　　　　　　　　　　　　　　　　　　　　　　　　　　　　　　　　　　　　　　　　・攻撃ではシンプルな縦への抜け出しが機能していた　　　　　　　　　　　　　　　　　　　　　　　　　　　　　　　　　　　　　　　　　　　　　　　　　→ボールホルダーが前を向いた時の関わり方を工夫する、幅と厚みを持つ</t>
    <rPh sb="1" eb="3">
      <t>ゼンセツ</t>
    </rPh>
    <rPh sb="3" eb="5">
      <t>ドウヨウ</t>
    </rPh>
    <rPh sb="6" eb="8">
      <t>ゼンハン</t>
    </rPh>
    <rPh sb="11" eb="12">
      <t>フン</t>
    </rPh>
    <rPh sb="12" eb="13">
      <t>ス</t>
    </rPh>
    <rPh sb="33" eb="34">
      <t>アマ</t>
    </rPh>
    <rPh sb="68" eb="70">
      <t>アイテ</t>
    </rPh>
    <rPh sb="74" eb="76">
      <t>キョリ</t>
    </rPh>
    <rPh sb="77" eb="78">
      <t>ミジカ</t>
    </rPh>
    <rPh sb="87" eb="88">
      <t>ヒダリ</t>
    </rPh>
    <rPh sb="92" eb="93">
      <t>クズ</t>
    </rPh>
    <rPh sb="96" eb="98">
      <t>バメン</t>
    </rPh>
    <rPh sb="99" eb="100">
      <t>フ</t>
    </rPh>
    <rPh sb="141" eb="143">
      <t>ゼンブ</t>
    </rPh>
    <rPh sb="144" eb="145">
      <t>ク</t>
    </rPh>
    <rPh sb="150" eb="152">
      <t>アイテ</t>
    </rPh>
    <rPh sb="153" eb="154">
      <t>ネラ</t>
    </rPh>
    <rPh sb="156" eb="157">
      <t>ミ</t>
    </rPh>
    <rPh sb="158" eb="160">
      <t>ハンダン</t>
    </rPh>
    <rPh sb="170" eb="172">
      <t>タイオウ</t>
    </rPh>
    <rPh sb="223" eb="224">
      <t>タ</t>
    </rPh>
    <rPh sb="225" eb="226">
      <t>ア</t>
    </rPh>
    <rPh sb="229" eb="230">
      <t>ハイ</t>
    </rPh>
    <rPh sb="232" eb="233">
      <t>ヨ</t>
    </rPh>
    <rPh sb="237" eb="238">
      <t>キビ</t>
    </rPh>
    <rPh sb="295" eb="297">
      <t>コウゲキ</t>
    </rPh>
    <rPh sb="304" eb="305">
      <t>タテ</t>
    </rPh>
    <rPh sb="307" eb="308">
      <t>ヌ</t>
    </rPh>
    <rPh sb="309" eb="310">
      <t>ダ</t>
    </rPh>
    <rPh sb="312" eb="314">
      <t>キノウ</t>
    </rPh>
    <rPh sb="376" eb="377">
      <t>マエ</t>
    </rPh>
    <rPh sb="378" eb="379">
      <t>ム</t>
    </rPh>
    <rPh sb="381" eb="382">
      <t>トキ</t>
    </rPh>
    <rPh sb="383" eb="384">
      <t>カカ</t>
    </rPh>
    <rPh sb="386" eb="387">
      <t>カタ</t>
    </rPh>
    <rPh sb="388" eb="390">
      <t>クフウ</t>
    </rPh>
    <rPh sb="393" eb="394">
      <t>ハバ</t>
    </rPh>
    <rPh sb="395" eb="396">
      <t>アツ</t>
    </rPh>
    <rPh sb="398" eb="399">
      <t>モ</t>
    </rPh>
    <phoneticPr fontId="2"/>
  </si>
  <si>
    <t>・前半はディフェンスが安定しており、ボールを奪ってからの攻撃もシンプルで縦に速い攻撃が出来ていた→FWの連携からの得点も見られた　　　　　　　　　　　　　　　　　　　　　　　　　　　　　　　　　　　　　　　　　　　　　　　　　　　　　　　　　　・前半途中から足が止まりはじめ、中盤でのプレスが緩くなってしまった→８０分通してプレスを継続する力が不足　　　　　　　　　　　　　　　　　　　　　　　　　　　　　　　　　　　　　　　　　　　　　　　　　　　　　　　　　　　　　・相手のワンタッチプレーへの対応が不十分→局面をワンツーで崩される場面が増えた、つり出されて裏のスペースを使われた　　　　　　　　　　　　　　　　　　　　　　　　　　　　　　　　　　　　　　　　　　　　　　　　　　　　　　　　　　　・試合終盤は得点を奪いに行ったが中盤を省略したロングボールに頼る攻撃が目立ち、簡単にボールを失った　　　　　　　　　　　　　　　　　　　　　　　　　　　　　　　　　　　　　　　　　　　　　　　　　　　　→試合終盤でもしっかりとビルドアップをして幅と厚みのある攻撃を目指したい</t>
    <rPh sb="1" eb="3">
      <t>ゼンハン</t>
    </rPh>
    <rPh sb="11" eb="13">
      <t>アンテイ</t>
    </rPh>
    <rPh sb="22" eb="23">
      <t>ウバ</t>
    </rPh>
    <rPh sb="28" eb="30">
      <t>コウゲキ</t>
    </rPh>
    <rPh sb="36" eb="37">
      <t>タテ</t>
    </rPh>
    <rPh sb="38" eb="39">
      <t>ハヤ</t>
    </rPh>
    <rPh sb="40" eb="42">
      <t>コウゲキ</t>
    </rPh>
    <rPh sb="43" eb="45">
      <t>デキ</t>
    </rPh>
    <rPh sb="52" eb="54">
      <t>レンケイ</t>
    </rPh>
    <rPh sb="57" eb="59">
      <t>トクテン</t>
    </rPh>
    <rPh sb="60" eb="61">
      <t>ミ</t>
    </rPh>
    <rPh sb="123" eb="125">
      <t>ゼンハン</t>
    </rPh>
    <rPh sb="125" eb="127">
      <t>トチュウ</t>
    </rPh>
    <rPh sb="129" eb="130">
      <t>アシ</t>
    </rPh>
    <rPh sb="131" eb="132">
      <t>ト</t>
    </rPh>
    <rPh sb="138" eb="140">
      <t>チュウバン</t>
    </rPh>
    <rPh sb="146" eb="147">
      <t>ユル</t>
    </rPh>
    <rPh sb="158" eb="159">
      <t>フン</t>
    </rPh>
    <rPh sb="159" eb="160">
      <t>トオ</t>
    </rPh>
    <rPh sb="166" eb="168">
      <t>ケイゾク</t>
    </rPh>
    <rPh sb="170" eb="171">
      <t>チカラ</t>
    </rPh>
    <rPh sb="172" eb="174">
      <t>フソク</t>
    </rPh>
    <rPh sb="236" eb="238">
      <t>アイテ</t>
    </rPh>
    <rPh sb="249" eb="251">
      <t>タイオウ</t>
    </rPh>
    <rPh sb="252" eb="255">
      <t>フジュウブン</t>
    </rPh>
    <rPh sb="256" eb="258">
      <t>キョクメン</t>
    </rPh>
    <rPh sb="264" eb="265">
      <t>クズ</t>
    </rPh>
    <rPh sb="268" eb="270">
      <t>バメン</t>
    </rPh>
    <rPh sb="271" eb="272">
      <t>フ</t>
    </rPh>
    <rPh sb="277" eb="278">
      <t>ダ</t>
    </rPh>
    <rPh sb="281" eb="282">
      <t>ウラ</t>
    </rPh>
    <rPh sb="288" eb="289">
      <t>ツカ</t>
    </rPh>
    <rPh sb="352" eb="354">
      <t>シアイ</t>
    </rPh>
    <rPh sb="354" eb="356">
      <t>シュウバン</t>
    </rPh>
    <rPh sb="357" eb="359">
      <t>トクテン</t>
    </rPh>
    <rPh sb="360" eb="361">
      <t>ウバ</t>
    </rPh>
    <rPh sb="363" eb="364">
      <t>イ</t>
    </rPh>
    <rPh sb="367" eb="369">
      <t>チュウバン</t>
    </rPh>
    <rPh sb="370" eb="372">
      <t>ショウリャク</t>
    </rPh>
    <rPh sb="381" eb="382">
      <t>タヨ</t>
    </rPh>
    <rPh sb="383" eb="385">
      <t>コウゲキ</t>
    </rPh>
    <rPh sb="386" eb="388">
      <t>メダ</t>
    </rPh>
    <rPh sb="390" eb="392">
      <t>カンタン</t>
    </rPh>
    <rPh sb="397" eb="398">
      <t>ウシナ</t>
    </rPh>
    <rPh sb="453" eb="455">
      <t>シアイ</t>
    </rPh>
    <rPh sb="455" eb="457">
      <t>シュウバン</t>
    </rPh>
    <rPh sb="473" eb="474">
      <t>ハバ</t>
    </rPh>
    <rPh sb="475" eb="476">
      <t>アツ</t>
    </rPh>
    <rPh sb="480" eb="482">
      <t>コウゲキ</t>
    </rPh>
    <rPh sb="483" eb="485">
      <t>メザ</t>
    </rPh>
    <phoneticPr fontId="2"/>
  </si>
  <si>
    <t>・守備については、チームのコンセプトが全体で共有され、試合を重ねる度に安定してきた。しかし、体力的に苦しくなるとファーストディフェンダーが行けなくなり、相手の自由を奪えず、ポゼッションされる展開となった。また、コミュニケーションを取れない選手がいると、グループとして守備が機能しなくなる場面もあった。８０分を通じて安定した守備ができるようにならなければいけない。また、守備の個人戦術が不足している選手もいて、状況に応じて柔軟な対応ができる力を身につける必要がある。チームでの経験不足もある。ゴール前での１対１の場面でも、粘り強さに欠けるところがあった。　　　　　　　　　　　　　　　　　　　　　　　　　　　　　　　　　　　　　　　　　　　　　　　　　　　　　　　　　・攻撃については、縦に速い攻撃を意識して、積極的に相手DFラインの裏に抜け出す選手がいた。FWの連動性も徐々に出始めたが、FWにボールが収まった後の関わりが少なかった。また、自分たちでボールを保持しながら主導権をもった攻撃はほとんど見られず、相手の守備が整った状況で得点を奪うことはできなかった。コミュニケーションの不足もあるが、全体としてボールを蹴る・止めるの質を向上させる必要があると感じた。</t>
    <rPh sb="1" eb="3">
      <t>シュビ</t>
    </rPh>
    <rPh sb="19" eb="21">
      <t>ゼンタイ</t>
    </rPh>
    <rPh sb="22" eb="24">
      <t>キョウユウ</t>
    </rPh>
    <rPh sb="27" eb="29">
      <t>シアイ</t>
    </rPh>
    <rPh sb="30" eb="31">
      <t>カサ</t>
    </rPh>
    <rPh sb="33" eb="34">
      <t>タビ</t>
    </rPh>
    <rPh sb="35" eb="37">
      <t>アンテイ</t>
    </rPh>
    <rPh sb="46" eb="49">
      <t>タイリョクテキ</t>
    </rPh>
    <rPh sb="50" eb="51">
      <t>クル</t>
    </rPh>
    <rPh sb="69" eb="70">
      <t>イ</t>
    </rPh>
    <rPh sb="76" eb="78">
      <t>アイテ</t>
    </rPh>
    <rPh sb="79" eb="81">
      <t>ジユウ</t>
    </rPh>
    <rPh sb="82" eb="83">
      <t>ウバ</t>
    </rPh>
    <rPh sb="95" eb="97">
      <t>テンカイ</t>
    </rPh>
    <rPh sb="115" eb="116">
      <t>ト</t>
    </rPh>
    <rPh sb="119" eb="121">
      <t>センシュ</t>
    </rPh>
    <rPh sb="133" eb="135">
      <t>シュビ</t>
    </rPh>
    <rPh sb="136" eb="138">
      <t>キノウ</t>
    </rPh>
    <rPh sb="143" eb="145">
      <t>バメン</t>
    </rPh>
    <rPh sb="152" eb="153">
      <t>フン</t>
    </rPh>
    <rPh sb="154" eb="155">
      <t>ツウ</t>
    </rPh>
    <rPh sb="157" eb="159">
      <t>アンテイ</t>
    </rPh>
    <rPh sb="161" eb="163">
      <t>シュビ</t>
    </rPh>
    <rPh sb="184" eb="186">
      <t>シュビ</t>
    </rPh>
    <rPh sb="187" eb="189">
      <t>コジン</t>
    </rPh>
    <rPh sb="189" eb="191">
      <t>センジュツ</t>
    </rPh>
    <rPh sb="192" eb="194">
      <t>フソク</t>
    </rPh>
    <rPh sb="198" eb="200">
      <t>センシュ</t>
    </rPh>
    <rPh sb="204" eb="206">
      <t>ジョウキョウ</t>
    </rPh>
    <rPh sb="207" eb="208">
      <t>オウ</t>
    </rPh>
    <rPh sb="210" eb="212">
      <t>ジュウナン</t>
    </rPh>
    <rPh sb="213" eb="215">
      <t>タイオウ</t>
    </rPh>
    <rPh sb="219" eb="220">
      <t>リョク</t>
    </rPh>
    <rPh sb="221" eb="222">
      <t>ミ</t>
    </rPh>
    <rPh sb="226" eb="228">
      <t>ヒツヨウ</t>
    </rPh>
    <rPh sb="237" eb="239">
      <t>ケイケン</t>
    </rPh>
    <rPh sb="239" eb="241">
      <t>ブソク</t>
    </rPh>
    <rPh sb="248" eb="249">
      <t>マエ</t>
    </rPh>
    <rPh sb="252" eb="253">
      <t>タイ</t>
    </rPh>
    <rPh sb="255" eb="257">
      <t>バメン</t>
    </rPh>
    <rPh sb="260" eb="261">
      <t>ネバ</t>
    </rPh>
    <rPh sb="262" eb="263">
      <t>ヅヨ</t>
    </rPh>
    <rPh sb="265" eb="266">
      <t>カ</t>
    </rPh>
    <rPh sb="334" eb="336">
      <t>コウゲキ</t>
    </rPh>
    <rPh sb="342" eb="343">
      <t>タテ</t>
    </rPh>
    <rPh sb="344" eb="345">
      <t>ハヤ</t>
    </rPh>
    <rPh sb="346" eb="348">
      <t>コウゲキ</t>
    </rPh>
    <rPh sb="349" eb="351">
      <t>イシキ</t>
    </rPh>
    <rPh sb="354" eb="357">
      <t>セッキョクテキ</t>
    </rPh>
    <rPh sb="358" eb="360">
      <t>アイテ</t>
    </rPh>
    <rPh sb="366" eb="367">
      <t>ウラ</t>
    </rPh>
    <rPh sb="368" eb="369">
      <t>ヌ</t>
    </rPh>
    <rPh sb="370" eb="371">
      <t>ダ</t>
    </rPh>
    <rPh sb="372" eb="374">
      <t>センシュ</t>
    </rPh>
    <rPh sb="381" eb="384">
      <t>レンドウセイ</t>
    </rPh>
    <rPh sb="385" eb="387">
      <t>ジョジョ</t>
    </rPh>
    <rPh sb="388" eb="390">
      <t>デハジ</t>
    </rPh>
    <rPh sb="401" eb="402">
      <t>オサ</t>
    </rPh>
    <rPh sb="405" eb="406">
      <t>アト</t>
    </rPh>
    <rPh sb="407" eb="408">
      <t>カカ</t>
    </rPh>
    <rPh sb="411" eb="412">
      <t>スク</t>
    </rPh>
    <rPh sb="420" eb="422">
      <t>ジブン</t>
    </rPh>
    <rPh sb="429" eb="431">
      <t>ホジ</t>
    </rPh>
    <rPh sb="435" eb="438">
      <t>シュドウケン</t>
    </rPh>
    <rPh sb="442" eb="444">
      <t>コウゲキ</t>
    </rPh>
    <rPh sb="449" eb="450">
      <t>ミ</t>
    </rPh>
    <rPh sb="454" eb="456">
      <t>アイテ</t>
    </rPh>
    <rPh sb="457" eb="459">
      <t>シュビ</t>
    </rPh>
    <rPh sb="460" eb="461">
      <t>トトノ</t>
    </rPh>
    <rPh sb="463" eb="465">
      <t>ジョウキョウ</t>
    </rPh>
    <rPh sb="466" eb="468">
      <t>トクテン</t>
    </rPh>
    <rPh sb="469" eb="470">
      <t>ウバ</t>
    </rPh>
    <rPh sb="491" eb="493">
      <t>フソク</t>
    </rPh>
    <rPh sb="498" eb="500">
      <t>ゼンタイ</t>
    </rPh>
    <rPh sb="507" eb="508">
      <t>ケ</t>
    </rPh>
    <rPh sb="510" eb="511">
      <t>ト</t>
    </rPh>
    <rPh sb="514" eb="515">
      <t>シツ</t>
    </rPh>
    <rPh sb="516" eb="518">
      <t>コウジョウ</t>
    </rPh>
    <rPh sb="521" eb="523">
      <t>ヒツヨウ</t>
    </rPh>
    <rPh sb="527" eb="528">
      <t>カン</t>
    </rPh>
    <phoneticPr fontId="2"/>
  </si>
</sst>
</file>

<file path=xl/styles.xml><?xml version="1.0" encoding="utf-8"?>
<styleSheet xmlns="http://schemas.openxmlformats.org/spreadsheetml/2006/main">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sz val="8"/>
      <color theme="1"/>
      <name val="ＭＳ Ｐゴシック"/>
      <family val="3"/>
      <charset val="128"/>
      <scheme val="minor"/>
    </font>
    <font>
      <sz val="11"/>
      <color theme="1"/>
      <name val="HGPｺﾞｼｯｸM"/>
      <family val="3"/>
      <charset val="128"/>
    </font>
    <font>
      <sz val="16"/>
      <color theme="1"/>
      <name val="HGPｺﾞｼｯｸM"/>
      <family val="3"/>
      <charset val="128"/>
    </font>
    <font>
      <sz val="8"/>
      <color theme="1"/>
      <name val="HGPｺﾞｼｯｸM"/>
      <family val="3"/>
      <charset val="128"/>
    </font>
    <font>
      <sz val="11"/>
      <name val="ＭＳ Ｐゴシック"/>
      <family val="2"/>
      <charset val="128"/>
      <scheme val="minor"/>
    </font>
    <font>
      <u/>
      <sz val="11"/>
      <color theme="1"/>
      <name val="ＭＳ Ｐゴシック"/>
      <family val="3"/>
      <charset val="128"/>
      <scheme val="minor"/>
    </font>
    <font>
      <sz val="18"/>
      <color theme="1"/>
      <name val="HGPｺﾞｼｯｸM"/>
      <family val="3"/>
      <charset val="128"/>
    </font>
    <font>
      <sz val="18"/>
      <color rgb="FF002060"/>
      <name val="HGPｺﾞｼｯｸM"/>
      <family val="3"/>
      <charset val="128"/>
    </font>
    <font>
      <sz val="16"/>
      <color rgb="FF002060"/>
      <name val="HGPｺﾞｼｯｸM"/>
      <family val="3"/>
      <charset val="128"/>
    </font>
    <font>
      <sz val="11"/>
      <color rgb="FF002060"/>
      <name val="HGPｺﾞｼｯｸM"/>
      <family val="3"/>
      <charset val="128"/>
    </font>
    <font>
      <sz val="8"/>
      <color rgb="FF002060"/>
      <name val="HGPｺﾞｼｯｸM"/>
      <family val="3"/>
      <charset val="128"/>
    </font>
    <font>
      <sz val="16"/>
      <color rgb="FF002060"/>
      <name val="ＭＳ Ｐゴシック"/>
      <family val="3"/>
      <charset val="128"/>
      <scheme val="minor"/>
    </font>
    <font>
      <sz val="11"/>
      <color rgb="FF002060"/>
      <name val="ＭＳ Ｐゴシック"/>
      <family val="2"/>
      <charset val="128"/>
      <scheme val="minor"/>
    </font>
    <font>
      <u/>
      <sz val="11"/>
      <color rgb="FF002060"/>
      <name val="ＭＳ Ｐゴシック"/>
      <family val="3"/>
      <charset val="128"/>
      <scheme val="minor"/>
    </font>
    <font>
      <sz val="9"/>
      <color rgb="FF00206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rgb="FF002060"/>
      <name val="ＭＳ Ｐゴシック"/>
      <family val="2"/>
      <charset val="128"/>
      <scheme val="minor"/>
    </font>
    <font>
      <sz val="10"/>
      <color rgb="FF002060"/>
      <name val="ＭＳ Ｐゴシック"/>
      <family val="3"/>
      <charset val="128"/>
      <scheme val="minor"/>
    </font>
    <font>
      <sz val="1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60">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double">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style="double">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style="thin">
        <color auto="1"/>
      </bottom>
      <diagonal/>
    </border>
  </borders>
  <cellStyleXfs count="3">
    <xf numFmtId="0" fontId="0" fillId="0" borderId="0">
      <alignment vertical="center"/>
    </xf>
    <xf numFmtId="0" fontId="23" fillId="0" borderId="0"/>
    <xf numFmtId="0" fontId="24" fillId="0" borderId="0">
      <alignment vertical="center"/>
    </xf>
  </cellStyleXfs>
  <cellXfs count="316">
    <xf numFmtId="0" fontId="0" fillId="0" borderId="0" xfId="0">
      <alignment vertical="center"/>
    </xf>
    <xf numFmtId="0" fontId="5" fillId="0" borderId="0" xfId="0" applyFont="1" applyFill="1" applyAlignment="1">
      <alignment vertical="center" shrinkToFit="1"/>
    </xf>
    <xf numFmtId="0" fontId="6" fillId="0" borderId="0" xfId="0" applyFont="1" applyFill="1" applyAlignment="1">
      <alignment vertical="center"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0" xfId="0" applyFont="1" applyFill="1" applyAlignment="1">
      <alignment horizontal="center" vertical="center" shrinkToFit="1"/>
    </xf>
    <xf numFmtId="0" fontId="7" fillId="0" borderId="9"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3" fillId="0" borderId="0" xfId="0" applyFont="1" applyFill="1" applyAlignment="1">
      <alignment vertical="center" shrinkToFit="1"/>
    </xf>
    <xf numFmtId="0" fontId="0" fillId="0" borderId="0" xfId="0" applyFill="1" applyAlignment="1">
      <alignment vertical="center" shrinkToFit="1"/>
    </xf>
    <xf numFmtId="0" fontId="0" fillId="0" borderId="5" xfId="0" applyFill="1" applyBorder="1" applyAlignment="1">
      <alignment horizontal="center" vertical="center" shrinkToFit="1"/>
    </xf>
    <xf numFmtId="0" fontId="0" fillId="0" borderId="0" xfId="0" applyFill="1" applyAlignment="1">
      <alignment horizontal="center" vertical="center" shrinkToFit="1"/>
    </xf>
    <xf numFmtId="0" fontId="0" fillId="0" borderId="42" xfId="0" applyFill="1" applyBorder="1" applyAlignment="1">
      <alignment vertical="center" shrinkToFit="1"/>
    </xf>
    <xf numFmtId="0" fontId="0" fillId="0" borderId="0" xfId="0" applyFill="1" applyBorder="1" applyAlignment="1">
      <alignment vertical="center" shrinkToFit="1"/>
    </xf>
    <xf numFmtId="0" fontId="0" fillId="0" borderId="43"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0" fillId="0" borderId="5" xfId="0" applyFill="1" applyBorder="1" applyAlignment="1">
      <alignment vertical="center" shrinkToFit="1"/>
    </xf>
    <xf numFmtId="0" fontId="0" fillId="0" borderId="44" xfId="0" applyFill="1" applyBorder="1" applyAlignment="1">
      <alignment vertical="center" shrinkToFit="1"/>
    </xf>
    <xf numFmtId="0" fontId="0" fillId="0" borderId="1" xfId="0" applyFill="1" applyBorder="1" applyAlignment="1">
      <alignment vertical="center" shrinkToFit="1"/>
    </xf>
    <xf numFmtId="0" fontId="0" fillId="0" borderId="45" xfId="0" applyFill="1" applyBorder="1" applyAlignment="1">
      <alignment vertical="center" shrinkToFit="1"/>
    </xf>
    <xf numFmtId="0" fontId="10" fillId="0" borderId="1" xfId="0" applyFont="1" applyFill="1" applyBorder="1" applyAlignment="1">
      <alignment horizontal="center" vertical="center" shrinkToFit="1"/>
    </xf>
    <xf numFmtId="0" fontId="0" fillId="0" borderId="52"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53" xfId="0" applyFill="1" applyBorder="1" applyAlignment="1">
      <alignment horizontal="center" vertical="center" shrinkToFit="1"/>
    </xf>
    <xf numFmtId="0" fontId="0" fillId="0" borderId="54" xfId="0" applyFill="1" applyBorder="1" applyAlignment="1">
      <alignment horizontal="center" vertical="center" shrinkToFit="1"/>
    </xf>
    <xf numFmtId="0" fontId="0" fillId="0" borderId="55" xfId="0"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1" xfId="0" applyFill="1" applyBorder="1" applyAlignment="1">
      <alignment horizontal="center" vertical="center" shrinkToFit="1"/>
    </xf>
    <xf numFmtId="0" fontId="10" fillId="0" borderId="1"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shrinkToFit="1"/>
      <protection locked="0"/>
    </xf>
    <xf numFmtId="0" fontId="6" fillId="0" borderId="12" xfId="0" applyFont="1" applyFill="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6" fillId="0" borderId="31"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32"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11" fillId="0" borderId="1" xfId="0" applyFont="1" applyFill="1" applyBorder="1" applyAlignment="1">
      <alignment horizontal="center" vertical="center" shrinkToFit="1"/>
    </xf>
    <xf numFmtId="0" fontId="11" fillId="0" borderId="1" xfId="0" applyFont="1" applyFill="1" applyBorder="1" applyAlignment="1" applyProtection="1">
      <alignment horizontal="center" vertical="center" shrinkToFit="1"/>
      <protection locked="0"/>
    </xf>
    <xf numFmtId="0" fontId="13" fillId="0" borderId="0" xfId="0" applyFont="1" applyFill="1" applyAlignment="1">
      <alignment vertical="center" shrinkToFit="1"/>
    </xf>
    <xf numFmtId="0" fontId="12" fillId="0" borderId="16" xfId="0" applyFont="1" applyFill="1" applyBorder="1" applyAlignment="1" applyProtection="1">
      <alignment horizontal="center" vertical="center" shrinkToFit="1"/>
      <protection locked="0"/>
    </xf>
    <xf numFmtId="0" fontId="12" fillId="0" borderId="17" xfId="0" applyFont="1" applyFill="1" applyBorder="1" applyAlignment="1">
      <alignment horizontal="center" vertical="center" shrinkToFit="1"/>
    </xf>
    <xf numFmtId="0" fontId="12" fillId="0" borderId="17" xfId="0" applyFont="1" applyFill="1" applyBorder="1" applyAlignment="1" applyProtection="1">
      <alignment horizontal="center" vertical="center" shrinkToFit="1"/>
      <protection locked="0"/>
    </xf>
    <xf numFmtId="0" fontId="12" fillId="0" borderId="18" xfId="0" applyFont="1" applyFill="1" applyBorder="1" applyAlignment="1">
      <alignment horizontal="center" vertical="center" shrinkToFit="1"/>
    </xf>
    <xf numFmtId="0" fontId="12" fillId="0" borderId="15" xfId="0" applyNumberFormat="1"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center" vertical="center" shrinkToFit="1"/>
      <protection locked="0"/>
    </xf>
    <xf numFmtId="0" fontId="12" fillId="0" borderId="0" xfId="0" applyFont="1" applyFill="1" applyAlignment="1">
      <alignment vertical="center" shrinkToFit="1"/>
    </xf>
    <xf numFmtId="0" fontId="12" fillId="0" borderId="0" xfId="0" applyFont="1" applyFill="1" applyAlignment="1">
      <alignment horizontal="center" vertical="center" shrinkToFit="1"/>
    </xf>
    <xf numFmtId="0" fontId="12" fillId="0" borderId="12" xfId="0" applyFont="1" applyFill="1" applyBorder="1" applyAlignment="1" applyProtection="1">
      <alignment horizontal="center" vertical="center" shrinkToFit="1"/>
      <protection locked="0"/>
    </xf>
    <xf numFmtId="0" fontId="12" fillId="0" borderId="31" xfId="0" applyFont="1" applyFill="1" applyBorder="1" applyAlignment="1" applyProtection="1">
      <alignment horizontal="center" vertical="center" shrinkToFit="1"/>
      <protection locked="0"/>
    </xf>
    <xf numFmtId="0" fontId="12" fillId="0" borderId="32" xfId="0" applyFont="1" applyFill="1" applyBorder="1" applyAlignment="1" applyProtection="1">
      <alignment horizontal="center" vertical="center" shrinkToFit="1"/>
      <protection locked="0"/>
    </xf>
    <xf numFmtId="0" fontId="12" fillId="0" borderId="3" xfId="0" applyFont="1" applyFill="1" applyBorder="1" applyAlignment="1" applyProtection="1">
      <alignment horizontal="center" vertical="center" shrinkToFit="1"/>
      <protection locked="0"/>
    </xf>
    <xf numFmtId="0" fontId="12" fillId="0" borderId="5" xfId="0" applyFont="1" applyFill="1" applyBorder="1" applyAlignment="1" applyProtection="1">
      <alignment horizontal="center" vertical="center" shrinkToFit="1"/>
      <protection locked="0"/>
    </xf>
    <xf numFmtId="0" fontId="14"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2" fillId="0" borderId="11" xfId="0" applyFont="1" applyFill="1" applyBorder="1" applyAlignment="1" applyProtection="1">
      <alignment horizontal="center" vertical="center" shrinkToFit="1"/>
      <protection locked="0"/>
    </xf>
    <xf numFmtId="0" fontId="12" fillId="0" borderId="13" xfId="0" applyFont="1" applyFill="1" applyBorder="1" applyAlignment="1" applyProtection="1">
      <alignment horizontal="center" vertical="center" shrinkToFit="1"/>
      <protection locked="0"/>
    </xf>
    <xf numFmtId="0" fontId="15" fillId="0" borderId="0" xfId="0" applyFont="1" applyFill="1" applyAlignment="1">
      <alignment vertical="center" shrinkToFit="1"/>
    </xf>
    <xf numFmtId="0" fontId="16" fillId="0" borderId="0" xfId="0" applyFont="1" applyFill="1" applyAlignment="1">
      <alignment vertical="center" shrinkToFit="1"/>
    </xf>
    <xf numFmtId="0" fontId="16" fillId="0" borderId="5" xfId="0" applyFont="1" applyFill="1" applyBorder="1" applyAlignment="1">
      <alignment horizontal="center" vertical="center" shrinkToFit="1"/>
    </xf>
    <xf numFmtId="0" fontId="16" fillId="0" borderId="0" xfId="0" applyFont="1" applyFill="1" applyAlignment="1">
      <alignment horizontal="center" vertical="center" shrinkToFit="1"/>
    </xf>
    <xf numFmtId="0" fontId="16" fillId="0" borderId="42" xfId="0" applyFont="1" applyFill="1" applyBorder="1" applyAlignment="1">
      <alignment vertical="center" shrinkToFit="1"/>
    </xf>
    <xf numFmtId="0" fontId="16" fillId="0" borderId="0" xfId="0" applyFont="1" applyFill="1" applyBorder="1" applyAlignment="1">
      <alignment vertical="center" shrinkToFit="1"/>
    </xf>
    <xf numFmtId="0" fontId="16" fillId="0" borderId="43" xfId="0" applyFont="1" applyFill="1" applyBorder="1" applyAlignment="1">
      <alignment vertical="center" shrinkToFit="1"/>
    </xf>
    <xf numFmtId="0" fontId="16" fillId="0" borderId="52"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53" xfId="0" applyFont="1" applyFill="1" applyBorder="1" applyAlignment="1">
      <alignment horizontal="center" vertical="center" shrinkToFit="1"/>
    </xf>
    <xf numFmtId="0" fontId="16" fillId="2" borderId="2" xfId="0" applyFont="1" applyFill="1" applyBorder="1" applyAlignment="1" applyProtection="1">
      <alignment horizontal="center" vertical="center" shrinkToFit="1"/>
      <protection locked="0"/>
    </xf>
    <xf numFmtId="0" fontId="16" fillId="0" borderId="54" xfId="0" applyFont="1" applyFill="1" applyBorder="1" applyAlignment="1">
      <alignment horizontal="center" vertical="center" shrinkToFit="1"/>
    </xf>
    <xf numFmtId="0" fontId="16" fillId="0" borderId="55" xfId="0" applyFont="1" applyFill="1" applyBorder="1" applyAlignment="1">
      <alignment horizontal="center" vertical="center" shrinkToFit="1"/>
    </xf>
    <xf numFmtId="0" fontId="16" fillId="0" borderId="5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44" xfId="0" applyFont="1" applyFill="1" applyBorder="1" applyAlignment="1">
      <alignment vertical="center" shrinkToFit="1"/>
    </xf>
    <xf numFmtId="0" fontId="16" fillId="0" borderId="1" xfId="0" applyFont="1" applyFill="1" applyBorder="1" applyAlignment="1">
      <alignment horizontal="center" vertical="center" shrinkToFit="1"/>
    </xf>
    <xf numFmtId="0" fontId="16" fillId="0" borderId="45" xfId="0" applyFont="1" applyFill="1" applyBorder="1" applyAlignment="1">
      <alignment vertical="center" shrinkToFit="1"/>
    </xf>
    <xf numFmtId="0" fontId="16" fillId="0" borderId="3" xfId="0" applyFont="1" applyFill="1" applyBorder="1" applyAlignment="1">
      <alignment vertical="center" shrinkToFit="1"/>
    </xf>
    <xf numFmtId="0" fontId="16" fillId="0" borderId="4" xfId="0" applyFont="1" applyFill="1" applyBorder="1" applyAlignment="1">
      <alignment vertical="center" shrinkToFit="1"/>
    </xf>
    <xf numFmtId="0" fontId="16" fillId="0" borderId="5" xfId="0" applyFont="1" applyFill="1" applyBorder="1" applyAlignment="1">
      <alignment vertical="center" shrinkToFit="1"/>
    </xf>
    <xf numFmtId="0" fontId="16" fillId="0" borderId="1" xfId="0" applyFont="1" applyFill="1" applyBorder="1" applyAlignment="1">
      <alignment vertical="center" shrinkToFit="1"/>
    </xf>
    <xf numFmtId="0" fontId="18" fillId="0" borderId="0" xfId="0" applyFont="1" applyFill="1" applyAlignment="1">
      <alignment vertical="center" shrinkToFit="1"/>
    </xf>
    <xf numFmtId="0" fontId="4" fillId="0" borderId="0" xfId="0" applyFont="1" applyFill="1" applyAlignment="1">
      <alignment vertical="center" shrinkToFit="1"/>
    </xf>
    <xf numFmtId="0" fontId="5" fillId="0" borderId="16" xfId="0" applyFont="1" applyFill="1" applyBorder="1" applyAlignment="1" applyProtection="1">
      <alignment horizontal="center" vertical="center" shrinkToFit="1"/>
      <protection locked="0"/>
    </xf>
    <xf numFmtId="0" fontId="5" fillId="0" borderId="17" xfId="0" applyFont="1" applyFill="1" applyBorder="1" applyAlignment="1">
      <alignment horizontal="center" vertical="center" shrinkToFit="1"/>
    </xf>
    <xf numFmtId="0" fontId="5" fillId="0" borderId="17" xfId="0" applyFont="1" applyFill="1" applyBorder="1" applyAlignment="1" applyProtection="1">
      <alignment horizontal="center" vertical="center" shrinkToFit="1"/>
      <protection locked="0"/>
    </xf>
    <xf numFmtId="0" fontId="5" fillId="0" borderId="18" xfId="0" applyFont="1" applyFill="1" applyBorder="1" applyAlignment="1">
      <alignment horizontal="center" vertical="center" shrinkToFit="1"/>
    </xf>
    <xf numFmtId="0" fontId="5" fillId="0" borderId="15" xfId="0" applyNumberFormat="1" applyFont="1" applyFill="1" applyBorder="1" applyAlignment="1" applyProtection="1">
      <alignment horizontal="center" vertical="center" shrinkToFit="1"/>
      <protection locked="0"/>
    </xf>
    <xf numFmtId="0" fontId="5" fillId="0" borderId="15" xfId="0" applyFont="1" applyFill="1" applyBorder="1" applyAlignment="1" applyProtection="1">
      <alignment horizontal="center" vertical="center" shrinkToFit="1"/>
      <protection locked="0"/>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19" xfId="0" applyFont="1" applyFill="1" applyBorder="1" applyAlignment="1">
      <alignment horizontal="distributed" vertical="center" shrinkToFit="1"/>
    </xf>
    <xf numFmtId="0" fontId="5" fillId="0" borderId="20" xfId="0" applyFont="1" applyFill="1" applyBorder="1" applyAlignment="1">
      <alignment horizontal="distributed" vertical="center" shrinkToFit="1"/>
    </xf>
    <xf numFmtId="0" fontId="5" fillId="0" borderId="20" xfId="0" applyFont="1" applyFill="1" applyBorder="1" applyAlignment="1" applyProtection="1">
      <alignment horizontal="center" vertical="center" shrinkToFit="1"/>
      <protection locked="0"/>
    </xf>
    <xf numFmtId="0" fontId="5" fillId="0" borderId="0" xfId="0" applyFont="1" applyFill="1" applyAlignment="1">
      <alignment horizontal="center" vertical="center" shrinkToFit="1"/>
    </xf>
    <xf numFmtId="0" fontId="5" fillId="0" borderId="9" xfId="0" applyFont="1" applyFill="1" applyBorder="1" applyAlignment="1">
      <alignment horizontal="distributed" vertical="center" shrinkToFit="1"/>
    </xf>
    <xf numFmtId="0" fontId="5" fillId="0" borderId="2" xfId="0" applyFont="1" applyFill="1" applyBorder="1" applyAlignment="1">
      <alignment horizontal="distributed" vertical="center" shrinkToFit="1"/>
    </xf>
    <xf numFmtId="0" fontId="5" fillId="0" borderId="2" xfId="0" applyFont="1" applyFill="1" applyBorder="1" applyAlignment="1" applyProtection="1">
      <alignment horizontal="center" vertical="center" shrinkToFit="1"/>
      <protection locked="0"/>
    </xf>
    <xf numFmtId="0" fontId="5" fillId="0" borderId="11" xfId="0" applyFont="1" applyFill="1" applyBorder="1" applyAlignment="1">
      <alignment horizontal="distributed" vertical="center" shrinkToFit="1"/>
    </xf>
    <xf numFmtId="0" fontId="5" fillId="0" borderId="12" xfId="0" applyFont="1" applyFill="1" applyBorder="1" applyAlignment="1">
      <alignment horizontal="distributed" vertical="center" shrinkToFit="1"/>
    </xf>
    <xf numFmtId="0" fontId="5" fillId="0" borderId="12" xfId="0" applyFont="1" applyFill="1" applyBorder="1" applyAlignment="1" applyProtection="1">
      <alignment horizontal="center" vertical="center" shrinkToFit="1"/>
      <protection locked="0"/>
    </xf>
    <xf numFmtId="0" fontId="20" fillId="0" borderId="49" xfId="0" applyFont="1" applyFill="1" applyBorder="1" applyAlignment="1" applyProtection="1">
      <alignment horizontal="center" vertical="center" shrinkToFit="1"/>
      <protection locked="0"/>
    </xf>
    <xf numFmtId="0" fontId="20" fillId="0" borderId="27" xfId="0" applyFont="1" applyFill="1" applyBorder="1" applyAlignment="1">
      <alignment horizontal="center" vertical="center" shrinkToFit="1"/>
    </xf>
    <xf numFmtId="0" fontId="20" fillId="0" borderId="50" xfId="0" applyFont="1" applyFill="1" applyBorder="1" applyAlignment="1" applyProtection="1">
      <alignment horizontal="center" vertical="center" shrinkToFit="1"/>
      <protection locked="0"/>
    </xf>
    <xf numFmtId="0" fontId="20" fillId="0" borderId="5" xfId="0" applyFont="1" applyFill="1" applyBorder="1" applyAlignment="1">
      <alignment horizontal="center" vertical="center" shrinkToFit="1"/>
    </xf>
    <xf numFmtId="0" fontId="20" fillId="0" borderId="51" xfId="0" applyFont="1" applyFill="1" applyBorder="1" applyAlignment="1" applyProtection="1">
      <alignment horizontal="center" vertical="center" shrinkToFit="1"/>
      <protection locked="0"/>
    </xf>
    <xf numFmtId="0" fontId="20" fillId="0" borderId="30" xfId="0" applyFont="1" applyFill="1" applyBorder="1" applyAlignment="1">
      <alignment horizontal="center" vertical="center" shrinkToFit="1"/>
    </xf>
    <xf numFmtId="0" fontId="13" fillId="0" borderId="22" xfId="0" applyFont="1" applyFill="1" applyBorder="1" applyAlignment="1">
      <alignment horizontal="center" vertical="center" shrinkToFit="1"/>
    </xf>
    <xf numFmtId="0" fontId="13" fillId="0" borderId="23" xfId="0" applyFont="1" applyFill="1" applyBorder="1" applyAlignment="1">
      <alignment horizontal="center" vertical="center" shrinkToFit="1"/>
    </xf>
    <xf numFmtId="0" fontId="13" fillId="0" borderId="19" xfId="0" applyFont="1" applyFill="1" applyBorder="1" applyAlignment="1">
      <alignment horizontal="distributed" vertical="center" shrinkToFit="1"/>
    </xf>
    <xf numFmtId="0" fontId="13" fillId="0" borderId="20" xfId="0" applyFont="1" applyFill="1" applyBorder="1" applyAlignment="1">
      <alignment horizontal="distributed" vertical="center" shrinkToFit="1"/>
    </xf>
    <xf numFmtId="0" fontId="13" fillId="0" borderId="20" xfId="0" applyFont="1" applyFill="1" applyBorder="1" applyAlignment="1" applyProtection="1">
      <alignment horizontal="center" vertical="center" shrinkToFit="1"/>
      <protection locked="0"/>
    </xf>
    <xf numFmtId="0" fontId="13" fillId="0" borderId="0" xfId="0" applyFont="1" applyFill="1" applyAlignment="1">
      <alignment horizontal="center" vertical="center" shrinkToFit="1"/>
    </xf>
    <xf numFmtId="0" fontId="13" fillId="0" borderId="9" xfId="0" applyFont="1" applyFill="1" applyBorder="1" applyAlignment="1">
      <alignment horizontal="distributed" vertical="center" shrinkToFit="1"/>
    </xf>
    <xf numFmtId="0" fontId="13" fillId="0" borderId="2" xfId="0" applyFont="1" applyFill="1" applyBorder="1" applyAlignment="1">
      <alignment horizontal="distributed" vertical="center" shrinkToFit="1"/>
    </xf>
    <xf numFmtId="0" fontId="13" fillId="0" borderId="2" xfId="0" applyFont="1" applyFill="1" applyBorder="1" applyAlignment="1" applyProtection="1">
      <alignment horizontal="center" vertical="center" shrinkToFit="1"/>
      <protection locked="0"/>
    </xf>
    <xf numFmtId="0" fontId="13" fillId="0" borderId="11" xfId="0" applyFont="1" applyFill="1" applyBorder="1" applyAlignment="1">
      <alignment horizontal="distributed" vertical="center" shrinkToFit="1"/>
    </xf>
    <xf numFmtId="0" fontId="13" fillId="0" borderId="12" xfId="0" applyFont="1" applyFill="1" applyBorder="1" applyAlignment="1">
      <alignment horizontal="distributed" vertical="center" shrinkToFit="1"/>
    </xf>
    <xf numFmtId="0" fontId="13" fillId="0" borderId="12" xfId="0" applyFont="1" applyFill="1" applyBorder="1" applyAlignment="1" applyProtection="1">
      <alignment horizontal="center" vertical="center" shrinkToFit="1"/>
      <protection locked="0"/>
    </xf>
    <xf numFmtId="0" fontId="22" fillId="0" borderId="0" xfId="0" applyFont="1" applyFill="1" applyAlignment="1">
      <alignment vertical="center" shrinkToFit="1"/>
    </xf>
    <xf numFmtId="0" fontId="21" fillId="0" borderId="49" xfId="0" applyFont="1" applyFill="1" applyBorder="1" applyAlignment="1" applyProtection="1">
      <alignment horizontal="center" vertical="center" shrinkToFit="1"/>
      <protection locked="0"/>
    </xf>
    <xf numFmtId="0" fontId="21" fillId="0" borderId="27" xfId="0" applyFont="1" applyFill="1" applyBorder="1" applyAlignment="1">
      <alignment horizontal="center" vertical="center" shrinkToFit="1"/>
    </xf>
    <xf numFmtId="0" fontId="22" fillId="0" borderId="50" xfId="0" applyFont="1" applyFill="1" applyBorder="1" applyAlignment="1" applyProtection="1">
      <alignment horizontal="center" vertical="center" shrinkToFit="1"/>
      <protection locked="0"/>
    </xf>
    <xf numFmtId="0" fontId="22" fillId="0" borderId="5" xfId="0" applyFont="1" applyFill="1" applyBorder="1" applyAlignment="1">
      <alignment horizontal="center" vertical="center" shrinkToFit="1"/>
    </xf>
    <xf numFmtId="0" fontId="22" fillId="0" borderId="51" xfId="0" applyFont="1" applyFill="1" applyBorder="1" applyAlignment="1" applyProtection="1">
      <alignment horizontal="center" vertical="center" shrinkToFit="1"/>
      <protection locked="0"/>
    </xf>
    <xf numFmtId="0" fontId="22" fillId="0" borderId="30" xfId="0" applyFont="1" applyFill="1" applyBorder="1" applyAlignment="1">
      <alignment horizontal="center" vertical="center" shrinkToFit="1"/>
    </xf>
    <xf numFmtId="0" fontId="22" fillId="0" borderId="49" xfId="0" applyFont="1" applyFill="1" applyBorder="1" applyAlignment="1" applyProtection="1">
      <alignment horizontal="center" vertical="center" shrinkToFit="1"/>
      <protection locked="0"/>
    </xf>
    <xf numFmtId="0" fontId="22" fillId="0" borderId="27" xfId="0" applyFont="1" applyFill="1" applyBorder="1" applyAlignment="1">
      <alignment horizontal="center" vertical="center" shrinkToFit="1"/>
    </xf>
    <xf numFmtId="0" fontId="20" fillId="0" borderId="0" xfId="0" applyFont="1" applyFill="1" applyAlignment="1">
      <alignment vertical="center" shrinkToFit="1"/>
    </xf>
    <xf numFmtId="0" fontId="19" fillId="0" borderId="49" xfId="0" applyFont="1" applyFill="1" applyBorder="1" applyAlignment="1" applyProtection="1">
      <alignment horizontal="center" vertical="center" shrinkToFit="1"/>
      <protection locked="0"/>
    </xf>
    <xf numFmtId="0" fontId="19" fillId="0" borderId="27" xfId="0" applyFont="1" applyFill="1" applyBorder="1" applyAlignment="1">
      <alignment horizontal="center" vertical="center" shrinkToFit="1"/>
    </xf>
    <xf numFmtId="0" fontId="21" fillId="0" borderId="42" xfId="0" applyFont="1" applyFill="1" applyBorder="1" applyAlignment="1" applyProtection="1">
      <alignment horizontal="left" vertical="top" wrapText="1" shrinkToFit="1"/>
      <protection locked="0"/>
    </xf>
    <xf numFmtId="0" fontId="21" fillId="0" borderId="0" xfId="0" applyFont="1" applyFill="1" applyBorder="1" applyAlignment="1" applyProtection="1">
      <alignment horizontal="left" vertical="top" wrapText="1" shrinkToFit="1"/>
      <protection locked="0"/>
    </xf>
    <xf numFmtId="0" fontId="21" fillId="0" borderId="43" xfId="0" applyFont="1" applyFill="1" applyBorder="1" applyAlignment="1" applyProtection="1">
      <alignment horizontal="left" vertical="top" wrapText="1" shrinkToFit="1"/>
      <protection locked="0"/>
    </xf>
    <xf numFmtId="0" fontId="21" fillId="0" borderId="44" xfId="0" applyFont="1" applyFill="1" applyBorder="1" applyAlignment="1" applyProtection="1">
      <alignment horizontal="left" vertical="top" wrapText="1" shrinkToFit="1"/>
      <protection locked="0"/>
    </xf>
    <xf numFmtId="0" fontId="21" fillId="0" borderId="1" xfId="0" applyFont="1" applyFill="1" applyBorder="1" applyAlignment="1" applyProtection="1">
      <alignment horizontal="left" vertical="top" wrapText="1" shrinkToFit="1"/>
      <protection locked="0"/>
    </xf>
    <xf numFmtId="0" fontId="21" fillId="0" borderId="45" xfId="0" applyFont="1" applyFill="1" applyBorder="1" applyAlignment="1" applyProtection="1">
      <alignment horizontal="left" vertical="top" wrapText="1" shrinkToFit="1"/>
      <protection locked="0"/>
    </xf>
    <xf numFmtId="0" fontId="16" fillId="0" borderId="39" xfId="0" applyFont="1" applyFill="1" applyBorder="1" applyAlignment="1">
      <alignment horizontal="left" vertical="center" shrinkToFit="1"/>
    </xf>
    <xf numFmtId="0" fontId="16" fillId="0" borderId="40" xfId="0" applyFont="1" applyFill="1" applyBorder="1" applyAlignment="1">
      <alignment horizontal="left" vertical="center" shrinkToFit="1"/>
    </xf>
    <xf numFmtId="0" fontId="16" fillId="0" borderId="41" xfId="0" applyFont="1" applyFill="1" applyBorder="1" applyAlignment="1">
      <alignment horizontal="left" vertical="center" shrinkToFit="1"/>
    </xf>
    <xf numFmtId="0" fontId="17" fillId="0" borderId="0"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8" fillId="0" borderId="12" xfId="0" applyFont="1" applyFill="1" applyBorder="1" applyAlignment="1" applyProtection="1">
      <alignment horizontal="left" vertical="center" wrapText="1"/>
      <protection locked="0"/>
    </xf>
    <xf numFmtId="0" fontId="18" fillId="0" borderId="13" xfId="0" applyFont="1" applyFill="1" applyBorder="1" applyAlignment="1" applyProtection="1">
      <alignment horizontal="left" vertical="center" wrapText="1"/>
      <protection locked="0"/>
    </xf>
    <xf numFmtId="0" fontId="18" fillId="0" borderId="12" xfId="0" applyFont="1" applyFill="1" applyBorder="1" applyAlignment="1" applyProtection="1">
      <alignment horizontal="left" vertical="center" wrapText="1" shrinkToFit="1"/>
      <protection locked="0"/>
    </xf>
    <xf numFmtId="0" fontId="18" fillId="0" borderId="13" xfId="0" applyFont="1" applyFill="1" applyBorder="1" applyAlignment="1" applyProtection="1">
      <alignment horizontal="left" vertical="center" wrapText="1" shrinkToFit="1"/>
      <protection locked="0"/>
    </xf>
    <xf numFmtId="0" fontId="16" fillId="0" borderId="57" xfId="0" applyFont="1" applyFill="1" applyBorder="1" applyAlignment="1">
      <alignment horizontal="center" vertical="center" shrinkToFit="1"/>
    </xf>
    <xf numFmtId="0" fontId="16" fillId="0" borderId="17" xfId="0" applyFont="1" applyFill="1" applyBorder="1" applyAlignment="1">
      <alignment horizontal="center" vertical="center" shrinkToFit="1"/>
    </xf>
    <xf numFmtId="0" fontId="16" fillId="0" borderId="58" xfId="0" applyFont="1" applyFill="1" applyBorder="1" applyAlignment="1">
      <alignment horizontal="center" vertical="center" shrinkToFit="1"/>
    </xf>
    <xf numFmtId="0" fontId="21" fillId="0" borderId="42"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43" xfId="0" applyFont="1" applyFill="1" applyBorder="1" applyAlignment="1" applyProtection="1">
      <alignment horizontal="left" vertical="top" wrapText="1"/>
      <protection locked="0"/>
    </xf>
    <xf numFmtId="0" fontId="21" fillId="0" borderId="44"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45" xfId="0" applyFont="1" applyFill="1" applyBorder="1" applyAlignment="1" applyProtection="1">
      <alignment horizontal="left" vertical="top" wrapText="1"/>
      <protection locked="0"/>
    </xf>
    <xf numFmtId="0" fontId="18" fillId="0" borderId="2"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shrinkToFit="1"/>
      <protection locked="0"/>
    </xf>
    <xf numFmtId="0" fontId="18" fillId="0" borderId="10" xfId="0" applyFont="1" applyFill="1" applyBorder="1" applyAlignment="1" applyProtection="1">
      <alignment horizontal="left" vertical="center" wrapText="1" shrinkToFit="1"/>
      <protection locked="0"/>
    </xf>
    <xf numFmtId="0" fontId="18" fillId="0" borderId="3"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wrapText="1"/>
      <protection locked="0"/>
    </xf>
    <xf numFmtId="0" fontId="18" fillId="0" borderId="59"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21"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shrinkToFit="1"/>
      <protection locked="0"/>
    </xf>
    <xf numFmtId="0" fontId="18" fillId="0" borderId="21" xfId="0" applyFont="1" applyFill="1" applyBorder="1" applyAlignment="1" applyProtection="1">
      <alignment horizontal="left" vertical="center" wrapText="1" shrinkToFit="1"/>
      <protection locked="0"/>
    </xf>
    <xf numFmtId="0" fontId="12" fillId="0" borderId="3"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0" fontId="12" fillId="0" borderId="35" xfId="0" applyFont="1" applyFill="1" applyBorder="1" applyAlignment="1">
      <alignment horizontal="center" vertical="center" shrinkToFit="1"/>
    </xf>
    <xf numFmtId="0" fontId="12" fillId="0" borderId="36" xfId="0" applyFont="1" applyFill="1" applyBorder="1" applyAlignment="1">
      <alignment horizontal="center" vertical="center" shrinkToFit="1"/>
    </xf>
    <xf numFmtId="0" fontId="12" fillId="0" borderId="37" xfId="0" applyFont="1" applyFill="1" applyBorder="1" applyAlignment="1">
      <alignment horizontal="center" vertical="center" shrinkToFit="1"/>
    </xf>
    <xf numFmtId="0" fontId="12" fillId="0" borderId="38"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21" fillId="0" borderId="46" xfId="0" applyFont="1" applyFill="1" applyBorder="1" applyAlignment="1">
      <alignment horizontal="center" vertical="center" shrinkToFit="1"/>
    </xf>
    <xf numFmtId="0" fontId="22" fillId="0" borderId="47" xfId="0" applyFont="1" applyFill="1" applyBorder="1" applyAlignment="1">
      <alignment horizontal="center" vertical="center" shrinkToFit="1"/>
    </xf>
    <xf numFmtId="0" fontId="22" fillId="0" borderId="48" xfId="0" applyFont="1" applyFill="1" applyBorder="1" applyAlignment="1">
      <alignment horizontal="center" vertical="center" shrinkToFit="1"/>
    </xf>
    <xf numFmtId="0" fontId="13" fillId="0" borderId="28" xfId="0" applyFont="1" applyFill="1" applyBorder="1" applyAlignment="1">
      <alignment horizontal="distributed" vertical="center" shrinkToFit="1"/>
    </xf>
    <xf numFmtId="0" fontId="13" fillId="0" borderId="29" xfId="0" applyFont="1" applyFill="1" applyBorder="1" applyAlignment="1">
      <alignment horizontal="distributed" vertical="center" shrinkToFit="1"/>
    </xf>
    <xf numFmtId="0" fontId="13" fillId="0" borderId="30" xfId="0" applyFont="1" applyFill="1" applyBorder="1" applyAlignment="1">
      <alignment horizontal="distributed" vertical="center" shrinkToFit="1"/>
    </xf>
    <xf numFmtId="0" fontId="13" fillId="0" borderId="12" xfId="0" applyFont="1" applyFill="1" applyBorder="1" applyAlignment="1" applyProtection="1">
      <alignment horizontal="distributed" vertical="center" shrinkToFit="1"/>
      <protection locked="0"/>
    </xf>
    <xf numFmtId="0" fontId="13" fillId="0" borderId="13" xfId="0" applyFont="1" applyFill="1" applyBorder="1" applyAlignment="1" applyProtection="1">
      <alignment horizontal="distributed" vertical="center" shrinkToFit="1"/>
      <protection locked="0"/>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3" xfId="0" applyFont="1" applyFill="1" applyBorder="1" applyAlignment="1">
      <alignment horizontal="center" vertical="center" shrinkToFit="1"/>
    </xf>
    <xf numFmtId="0" fontId="12" fillId="0" borderId="34" xfId="0" applyFont="1" applyFill="1" applyBorder="1" applyAlignment="1">
      <alignment horizontal="center" vertical="center" shrinkToFit="1"/>
    </xf>
    <xf numFmtId="0" fontId="12" fillId="0" borderId="7" xfId="0" applyFont="1" applyFill="1" applyBorder="1" applyAlignment="1" applyProtection="1">
      <alignment horizontal="center" vertical="center" shrinkToFit="1"/>
      <protection locked="0"/>
    </xf>
    <xf numFmtId="0" fontId="12" fillId="0" borderId="8" xfId="0" applyFont="1" applyFill="1" applyBorder="1" applyAlignment="1" applyProtection="1">
      <alignment horizontal="center" vertical="center" shrinkToFit="1"/>
      <protection locked="0"/>
    </xf>
    <xf numFmtId="0" fontId="12" fillId="0" borderId="2" xfId="0" applyFont="1" applyFill="1" applyBorder="1" applyAlignment="1" applyProtection="1">
      <alignment horizontal="center" vertical="center" shrinkToFit="1"/>
      <protection locked="0"/>
    </xf>
    <xf numFmtId="0" fontId="12" fillId="0" borderId="10" xfId="0" applyFont="1" applyFill="1" applyBorder="1" applyAlignment="1" applyProtection="1">
      <alignment horizontal="center" vertical="center" shrinkToFit="1"/>
      <protection locked="0"/>
    </xf>
    <xf numFmtId="0" fontId="13" fillId="0" borderId="3" xfId="0" applyFont="1" applyFill="1" applyBorder="1" applyAlignment="1">
      <alignment horizontal="distributed" vertical="center" shrinkToFit="1"/>
    </xf>
    <xf numFmtId="0" fontId="13" fillId="0" borderId="4" xfId="0" applyFont="1" applyFill="1" applyBorder="1" applyAlignment="1">
      <alignment horizontal="distributed" vertical="center" shrinkToFit="1"/>
    </xf>
    <xf numFmtId="0" fontId="13" fillId="0" borderId="5" xfId="0" applyFont="1" applyFill="1" applyBorder="1" applyAlignment="1">
      <alignment horizontal="distributed" vertical="center" shrinkToFit="1"/>
    </xf>
    <xf numFmtId="0" fontId="13" fillId="0" borderId="2" xfId="0" applyFont="1" applyFill="1" applyBorder="1" applyAlignment="1" applyProtection="1">
      <alignment horizontal="distributed" vertical="center" shrinkToFit="1"/>
      <protection locked="0"/>
    </xf>
    <xf numFmtId="0" fontId="13" fillId="0" borderId="10" xfId="0" applyFont="1" applyFill="1" applyBorder="1" applyAlignment="1" applyProtection="1">
      <alignment horizontal="distributed" vertical="center" shrinkToFit="1"/>
      <protection locked="0"/>
    </xf>
    <xf numFmtId="0" fontId="13" fillId="0" borderId="23" xfId="0" applyFont="1" applyFill="1" applyBorder="1" applyAlignment="1">
      <alignment horizontal="center" vertical="center" shrinkToFit="1"/>
    </xf>
    <xf numFmtId="0" fontId="13" fillId="0" borderId="24" xfId="0" applyFont="1" applyFill="1" applyBorder="1" applyAlignment="1">
      <alignment horizontal="center" vertical="center" shrinkToFit="1"/>
    </xf>
    <xf numFmtId="0" fontId="13" fillId="0" borderId="25" xfId="0" applyFont="1" applyFill="1" applyBorder="1" applyAlignment="1">
      <alignment horizontal="distributed" vertical="center" shrinkToFit="1"/>
    </xf>
    <xf numFmtId="0" fontId="13" fillId="0" borderId="26" xfId="0" applyFont="1" applyFill="1" applyBorder="1" applyAlignment="1">
      <alignment horizontal="distributed" vertical="center" shrinkToFit="1"/>
    </xf>
    <xf numFmtId="0" fontId="13" fillId="0" borderId="27" xfId="0" applyFont="1" applyFill="1" applyBorder="1" applyAlignment="1">
      <alignment horizontal="distributed" vertical="center" shrinkToFit="1"/>
    </xf>
    <xf numFmtId="0" fontId="13" fillId="0" borderId="20" xfId="0" applyFont="1" applyFill="1" applyBorder="1" applyAlignment="1" applyProtection="1">
      <alignment horizontal="distributed" vertical="center" shrinkToFit="1"/>
      <protection locked="0"/>
    </xf>
    <xf numFmtId="0" fontId="13" fillId="0" borderId="21" xfId="0" applyFont="1" applyFill="1" applyBorder="1" applyAlignment="1" applyProtection="1">
      <alignment horizontal="distributed" vertical="center" shrinkToFit="1"/>
      <protection locked="0"/>
    </xf>
    <xf numFmtId="0" fontId="11" fillId="0" borderId="1" xfId="0" applyFont="1" applyFill="1" applyBorder="1" applyAlignment="1">
      <alignment horizontal="center" vertical="center" shrinkToFit="1"/>
    </xf>
    <xf numFmtId="0" fontId="12" fillId="0" borderId="1" xfId="0" applyFont="1" applyFill="1" applyBorder="1" applyAlignment="1">
      <alignment horizontal="right" vertical="center" shrinkToFit="1"/>
    </xf>
    <xf numFmtId="0" fontId="12" fillId="0" borderId="1" xfId="0" applyFont="1" applyFill="1" applyBorder="1" applyAlignment="1" applyProtection="1">
      <alignment horizontal="left" vertical="center" shrinkToFit="1"/>
      <protection locked="0"/>
    </xf>
    <xf numFmtId="0" fontId="12" fillId="0" borderId="14"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20" fontId="12" fillId="0" borderId="15" xfId="0" applyNumberFormat="1" applyFont="1" applyFill="1" applyBorder="1" applyAlignment="1">
      <alignment horizontal="center" vertical="center" shrinkToFit="1"/>
    </xf>
    <xf numFmtId="0" fontId="12" fillId="0" borderId="16" xfId="0" applyFont="1" applyFill="1" applyBorder="1" applyAlignment="1">
      <alignment horizontal="left" vertical="center" shrinkToFit="1"/>
    </xf>
    <xf numFmtId="0" fontId="12" fillId="0" borderId="17" xfId="0" applyFont="1" applyFill="1" applyBorder="1" applyAlignment="1">
      <alignment horizontal="left" vertical="center" shrinkToFit="1"/>
    </xf>
    <xf numFmtId="0" fontId="12" fillId="0" borderId="58" xfId="0" applyFont="1" applyFill="1" applyBorder="1" applyAlignment="1">
      <alignment horizontal="left" vertical="center" shrinkToFit="1"/>
    </xf>
    <xf numFmtId="0" fontId="0" fillId="0" borderId="42" xfId="0" applyFill="1" applyBorder="1" applyAlignment="1" applyProtection="1">
      <alignment horizontal="left" vertical="top" wrapText="1" shrinkToFit="1"/>
      <protection locked="0"/>
    </xf>
    <xf numFmtId="0" fontId="0" fillId="0" borderId="0" xfId="0" applyFill="1" applyBorder="1" applyAlignment="1" applyProtection="1">
      <alignment horizontal="left" vertical="top" wrapText="1" shrinkToFit="1"/>
      <protection locked="0"/>
    </xf>
    <xf numFmtId="0" fontId="0" fillId="0" borderId="43" xfId="0" applyFill="1" applyBorder="1" applyAlignment="1" applyProtection="1">
      <alignment horizontal="left" vertical="top" wrapText="1" shrinkToFit="1"/>
      <protection locked="0"/>
    </xf>
    <xf numFmtId="0" fontId="0" fillId="0" borderId="44" xfId="0" applyFill="1" applyBorder="1" applyAlignment="1" applyProtection="1">
      <alignment horizontal="left" vertical="top" wrapText="1" shrinkToFit="1"/>
      <protection locked="0"/>
    </xf>
    <xf numFmtId="0" fontId="0" fillId="0" borderId="1" xfId="0" applyFill="1" applyBorder="1" applyAlignment="1" applyProtection="1">
      <alignment horizontal="left" vertical="top" wrapText="1" shrinkToFit="1"/>
      <protection locked="0"/>
    </xf>
    <xf numFmtId="0" fontId="0" fillId="0" borderId="45" xfId="0" applyFill="1" applyBorder="1" applyAlignment="1" applyProtection="1">
      <alignment horizontal="left" vertical="top" wrapText="1" shrinkToFit="1"/>
      <protection locked="0"/>
    </xf>
    <xf numFmtId="0" fontId="0" fillId="0" borderId="39" xfId="0" applyFill="1" applyBorder="1" applyAlignment="1">
      <alignment horizontal="left" vertical="center" shrinkToFit="1"/>
    </xf>
    <xf numFmtId="0" fontId="0" fillId="0" borderId="40" xfId="0" applyFill="1" applyBorder="1" applyAlignment="1">
      <alignment horizontal="left" vertical="center" shrinkToFit="1"/>
    </xf>
    <xf numFmtId="0" fontId="0" fillId="0" borderId="41" xfId="0" applyFill="1" applyBorder="1" applyAlignment="1">
      <alignment horizontal="left" vertical="center" shrinkToFit="1"/>
    </xf>
    <xf numFmtId="0" fontId="0" fillId="0" borderId="42"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43" xfId="0" applyFill="1" applyBorder="1" applyAlignment="1" applyProtection="1">
      <alignment horizontal="left" vertical="top" wrapText="1"/>
      <protection locked="0"/>
    </xf>
    <xf numFmtId="0" fontId="0" fillId="0" borderId="44"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45" xfId="0" applyFill="1" applyBorder="1" applyAlignment="1" applyProtection="1">
      <alignment horizontal="left" vertical="top" wrapText="1"/>
      <protection locked="0"/>
    </xf>
    <xf numFmtId="0" fontId="9" fillId="0" borderId="0" xfId="0" applyFont="1" applyFill="1" applyBorder="1" applyAlignment="1">
      <alignment horizontal="center" vertical="center" shrinkToFit="1"/>
    </xf>
    <xf numFmtId="0" fontId="0" fillId="0" borderId="0" xfId="0" applyFill="1" applyBorder="1" applyAlignment="1">
      <alignment horizontal="center" vertical="center" shrinkToFit="1"/>
    </xf>
    <xf numFmtId="0" fontId="4" fillId="0" borderId="2" xfId="0" applyFont="1" applyFill="1" applyBorder="1" applyAlignment="1" applyProtection="1">
      <alignment horizontal="left" vertical="center" wrapText="1" shrinkToFit="1"/>
      <protection locked="0"/>
    </xf>
    <xf numFmtId="0" fontId="4" fillId="0" borderId="10" xfId="0" applyFont="1" applyFill="1" applyBorder="1" applyAlignment="1" applyProtection="1">
      <alignment horizontal="left" vertical="center" wrapText="1" shrinkToFit="1"/>
      <protection locked="0"/>
    </xf>
    <xf numFmtId="0" fontId="4" fillId="0" borderId="12" xfId="0" applyFont="1" applyFill="1" applyBorder="1" applyAlignment="1" applyProtection="1">
      <alignment horizontal="left" vertical="center" wrapText="1" shrinkToFit="1"/>
      <protection locked="0"/>
    </xf>
    <xf numFmtId="0" fontId="4" fillId="0" borderId="13" xfId="0" applyFont="1" applyFill="1" applyBorder="1" applyAlignment="1" applyProtection="1">
      <alignment horizontal="left" vertical="center" wrapText="1" shrinkToFit="1"/>
      <protection locked="0"/>
    </xf>
    <xf numFmtId="0" fontId="0" fillId="0" borderId="57" xfId="0" applyFill="1" applyBorder="1" applyAlignment="1">
      <alignment horizontal="center" vertical="center" shrinkToFit="1"/>
    </xf>
    <xf numFmtId="0" fontId="0" fillId="0" borderId="17" xfId="0" applyFill="1" applyBorder="1" applyAlignment="1">
      <alignment horizontal="center" vertical="center" shrinkToFit="1"/>
    </xf>
    <xf numFmtId="0" fontId="0" fillId="0" borderId="58" xfId="0" applyFill="1" applyBorder="1" applyAlignment="1">
      <alignment horizontal="center" vertical="center" shrinkToFit="1"/>
    </xf>
    <xf numFmtId="0" fontId="4" fillId="0" borderId="20" xfId="0" applyFont="1" applyFill="1" applyBorder="1" applyAlignment="1" applyProtection="1">
      <alignment horizontal="left" vertical="center" wrapText="1" shrinkToFit="1"/>
      <protection locked="0"/>
    </xf>
    <xf numFmtId="0" fontId="4" fillId="0" borderId="21" xfId="0" applyFont="1" applyFill="1" applyBorder="1" applyAlignment="1" applyProtection="1">
      <alignment horizontal="left" vertical="center" wrapText="1" shrinkToFit="1"/>
      <protection locked="0"/>
    </xf>
    <xf numFmtId="0" fontId="6" fillId="0" borderId="3"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0" fontId="6" fillId="0" borderId="36"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0" fontId="6" fillId="0" borderId="38"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19" fillId="0" borderId="46" xfId="0" applyFont="1" applyFill="1" applyBorder="1" applyAlignment="1">
      <alignment horizontal="center" vertical="center" shrinkToFit="1"/>
    </xf>
    <xf numFmtId="0" fontId="20" fillId="0" borderId="47" xfId="0" applyFont="1" applyFill="1" applyBorder="1" applyAlignment="1">
      <alignment horizontal="center" vertical="center" shrinkToFit="1"/>
    </xf>
    <xf numFmtId="0" fontId="20" fillId="0" borderId="48" xfId="0" applyFont="1" applyFill="1" applyBorder="1" applyAlignment="1">
      <alignment horizontal="center" vertical="center" shrinkToFit="1"/>
    </xf>
    <xf numFmtId="0" fontId="20" fillId="0" borderId="46" xfId="0" applyFont="1" applyFill="1" applyBorder="1" applyAlignment="1">
      <alignment horizontal="center" vertical="center" shrinkToFit="1"/>
    </xf>
    <xf numFmtId="0" fontId="5" fillId="0" borderId="28" xfId="0" applyFont="1" applyFill="1" applyBorder="1" applyAlignment="1">
      <alignment horizontal="distributed" vertical="center" shrinkToFit="1"/>
    </xf>
    <xf numFmtId="0" fontId="5" fillId="0" borderId="29" xfId="0" applyFont="1" applyFill="1" applyBorder="1" applyAlignment="1">
      <alignment horizontal="distributed" vertical="center" shrinkToFit="1"/>
    </xf>
    <xf numFmtId="0" fontId="5" fillId="0" borderId="30" xfId="0" applyFont="1" applyFill="1" applyBorder="1" applyAlignment="1">
      <alignment horizontal="distributed" vertical="center" shrinkToFit="1"/>
    </xf>
    <xf numFmtId="0" fontId="5" fillId="0" borderId="12" xfId="0" applyFont="1" applyFill="1" applyBorder="1" applyAlignment="1" applyProtection="1">
      <alignment horizontal="distributed" vertical="center" shrinkToFit="1"/>
      <protection locked="0"/>
    </xf>
    <xf numFmtId="0" fontId="5" fillId="0" borderId="13" xfId="0" applyFont="1" applyFill="1" applyBorder="1" applyAlignment="1" applyProtection="1">
      <alignment horizontal="distributed" vertical="center" shrinkToFit="1"/>
      <protection locked="0"/>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6" fillId="0" borderId="7" xfId="0" applyFont="1" applyFill="1" applyBorder="1" applyAlignment="1" applyProtection="1">
      <alignment horizontal="center" vertical="center" shrinkToFit="1"/>
      <protection locked="0"/>
    </xf>
    <xf numFmtId="0" fontId="6" fillId="0" borderId="8"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shrinkToFit="1"/>
      <protection locked="0"/>
    </xf>
    <xf numFmtId="0" fontId="5" fillId="0" borderId="3" xfId="0" applyFont="1" applyFill="1" applyBorder="1" applyAlignment="1">
      <alignment horizontal="distributed" vertical="center" shrinkToFit="1"/>
    </xf>
    <xf numFmtId="0" fontId="5" fillId="0" borderId="4" xfId="0" applyFont="1" applyFill="1" applyBorder="1" applyAlignment="1">
      <alignment horizontal="distributed" vertical="center" shrinkToFit="1"/>
    </xf>
    <xf numFmtId="0" fontId="5" fillId="0" borderId="5" xfId="0" applyFont="1" applyFill="1" applyBorder="1" applyAlignment="1">
      <alignment horizontal="distributed" vertical="center" shrinkToFit="1"/>
    </xf>
    <xf numFmtId="0" fontId="5" fillId="0" borderId="2" xfId="0" applyFont="1" applyFill="1" applyBorder="1" applyAlignment="1" applyProtection="1">
      <alignment horizontal="distributed" vertical="center" shrinkToFit="1"/>
      <protection locked="0"/>
    </xf>
    <xf numFmtId="0" fontId="5" fillId="0" borderId="10" xfId="0" applyFont="1" applyFill="1" applyBorder="1" applyAlignment="1" applyProtection="1">
      <alignment horizontal="distributed" vertical="center" shrinkToFit="1"/>
      <protection locked="0"/>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5" fillId="0" borderId="25" xfId="0" applyFont="1" applyFill="1" applyBorder="1" applyAlignment="1">
      <alignment horizontal="distributed" vertical="center" shrinkToFit="1"/>
    </xf>
    <xf numFmtId="0" fontId="5" fillId="0" borderId="26" xfId="0" applyFont="1" applyFill="1" applyBorder="1" applyAlignment="1">
      <alignment horizontal="distributed" vertical="center" shrinkToFit="1"/>
    </xf>
    <xf numFmtId="0" fontId="5" fillId="0" borderId="27" xfId="0" applyFont="1" applyFill="1" applyBorder="1" applyAlignment="1">
      <alignment horizontal="distributed" vertical="center" shrinkToFit="1"/>
    </xf>
    <xf numFmtId="0" fontId="5" fillId="0" borderId="20" xfId="0" applyFont="1" applyFill="1" applyBorder="1" applyAlignment="1" applyProtection="1">
      <alignment horizontal="distributed" vertical="center" shrinkToFit="1"/>
      <protection locked="0"/>
    </xf>
    <xf numFmtId="0" fontId="5" fillId="0" borderId="21" xfId="0" applyFont="1" applyFill="1" applyBorder="1" applyAlignment="1" applyProtection="1">
      <alignment horizontal="distributed" vertical="center" shrinkToFit="1"/>
      <protection locked="0"/>
    </xf>
    <xf numFmtId="0" fontId="10" fillId="0"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 xfId="0" applyFont="1" applyFill="1" applyBorder="1" applyAlignment="1" applyProtection="1">
      <alignment horizontal="center" vertical="center" shrinkToFit="1"/>
      <protection locked="0"/>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20" fontId="5" fillId="0" borderId="15" xfId="0" applyNumberFormat="1" applyFont="1" applyFill="1" applyBorder="1" applyAlignment="1">
      <alignment horizontal="center" vertical="center" shrinkToFit="1"/>
    </xf>
    <xf numFmtId="0" fontId="5" fillId="0" borderId="16" xfId="0" applyFont="1" applyFill="1" applyBorder="1" applyAlignment="1">
      <alignment horizontal="right" vertical="center" shrinkToFit="1"/>
    </xf>
    <xf numFmtId="0" fontId="5" fillId="0" borderId="18" xfId="0" applyFont="1" applyFill="1" applyBorder="1" applyAlignment="1">
      <alignment horizontal="right" vertical="center" shrinkToFit="1"/>
    </xf>
    <xf numFmtId="0" fontId="5" fillId="0" borderId="16"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58" xfId="0" applyFont="1" applyFill="1" applyBorder="1" applyAlignment="1">
      <alignment horizontal="left" vertical="center" shrinkToFit="1"/>
    </xf>
    <xf numFmtId="0" fontId="5" fillId="0" borderId="23"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6" fillId="0" borderId="1" xfId="0" applyFont="1" applyFill="1" applyBorder="1" applyAlignment="1">
      <alignment horizontal="right" vertical="center" shrinkToFit="1"/>
    </xf>
    <xf numFmtId="0" fontId="6" fillId="0" borderId="1" xfId="0" applyFont="1" applyFill="1" applyBorder="1" applyAlignment="1" applyProtection="1">
      <alignment horizontal="left" vertical="center" shrinkToFit="1"/>
      <protection locked="0"/>
    </xf>
    <xf numFmtId="0" fontId="19" fillId="0" borderId="47" xfId="0" applyFont="1" applyFill="1" applyBorder="1" applyAlignment="1">
      <alignment horizontal="center" vertical="center" shrinkToFit="1"/>
    </xf>
    <xf numFmtId="0" fontId="19" fillId="0" borderId="42" xfId="0" applyFont="1" applyFill="1" applyBorder="1" applyAlignment="1" applyProtection="1">
      <alignment horizontal="left" vertical="top" wrapText="1" shrinkToFit="1"/>
      <protection locked="0"/>
    </xf>
    <xf numFmtId="0" fontId="19" fillId="0" borderId="0" xfId="0" applyFont="1" applyFill="1" applyBorder="1" applyAlignment="1" applyProtection="1">
      <alignment horizontal="left" vertical="top" wrapText="1" shrinkToFit="1"/>
      <protection locked="0"/>
    </xf>
    <xf numFmtId="0" fontId="19" fillId="0" borderId="43" xfId="0" applyFont="1" applyFill="1" applyBorder="1" applyAlignment="1" applyProtection="1">
      <alignment horizontal="left" vertical="top" wrapText="1" shrinkToFit="1"/>
      <protection locked="0"/>
    </xf>
    <xf numFmtId="0" fontId="19" fillId="0" borderId="44" xfId="0" applyFont="1" applyFill="1" applyBorder="1" applyAlignment="1" applyProtection="1">
      <alignment horizontal="left" vertical="top" wrapText="1" shrinkToFit="1"/>
      <protection locked="0"/>
    </xf>
    <xf numFmtId="0" fontId="19" fillId="0" borderId="1" xfId="0" applyFont="1" applyFill="1" applyBorder="1" applyAlignment="1" applyProtection="1">
      <alignment horizontal="left" vertical="top" wrapText="1" shrinkToFit="1"/>
      <protection locked="0"/>
    </xf>
    <xf numFmtId="0" fontId="19" fillId="0" borderId="45" xfId="0" applyFont="1" applyFill="1" applyBorder="1" applyAlignment="1" applyProtection="1">
      <alignment horizontal="left" vertical="top" wrapText="1" shrinkToFit="1"/>
      <protection locked="0"/>
    </xf>
    <xf numFmtId="0" fontId="19" fillId="0" borderId="42"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43" xfId="0" applyFont="1" applyFill="1" applyBorder="1" applyAlignment="1" applyProtection="1">
      <alignment horizontal="left" vertical="top" wrapText="1"/>
      <protection locked="0"/>
    </xf>
    <xf numFmtId="0" fontId="19" fillId="0" borderId="44"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19" fillId="0" borderId="45" xfId="0" applyFont="1" applyFill="1" applyBorder="1" applyAlignment="1" applyProtection="1">
      <alignment horizontal="left" vertical="top" wrapText="1"/>
      <protection locked="0"/>
    </xf>
  </cellXfs>
  <cellStyles count="3">
    <cellStyle name="標準" xfId="0" builtinId="0"/>
    <cellStyle name="標準 2 3" xfId="1"/>
    <cellStyle name="標準 6"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C20"/>
  <sheetViews>
    <sheetView workbookViewId="0"/>
  </sheetViews>
  <sheetFormatPr defaultRowHeight="13.5"/>
  <cols>
    <col min="1" max="2" width="3.75" customWidth="1"/>
    <col min="3" max="3" width="15" customWidth="1"/>
  </cols>
  <sheetData>
    <row r="1" spans="1:3">
      <c r="A1">
        <v>1</v>
      </c>
      <c r="B1" t="s">
        <v>14</v>
      </c>
      <c r="C1" t="s">
        <v>64</v>
      </c>
    </row>
    <row r="2" spans="1:3">
      <c r="A2">
        <v>2</v>
      </c>
      <c r="B2" t="s">
        <v>28</v>
      </c>
      <c r="C2" t="s">
        <v>65</v>
      </c>
    </row>
    <row r="3" spans="1:3">
      <c r="A3">
        <v>3</v>
      </c>
      <c r="B3" t="s">
        <v>28</v>
      </c>
      <c r="C3" t="s">
        <v>66</v>
      </c>
    </row>
    <row r="4" spans="1:3">
      <c r="A4">
        <v>4</v>
      </c>
      <c r="B4" t="s">
        <v>28</v>
      </c>
      <c r="C4" t="s">
        <v>67</v>
      </c>
    </row>
    <row r="5" spans="1:3">
      <c r="A5">
        <v>5</v>
      </c>
      <c r="B5" t="s">
        <v>28</v>
      </c>
      <c r="C5" t="s">
        <v>68</v>
      </c>
    </row>
    <row r="6" spans="1:3">
      <c r="A6">
        <v>6</v>
      </c>
      <c r="B6" t="s">
        <v>29</v>
      </c>
      <c r="C6" t="s">
        <v>69</v>
      </c>
    </row>
    <row r="7" spans="1:3">
      <c r="A7">
        <v>7</v>
      </c>
      <c r="B7" t="s">
        <v>29</v>
      </c>
      <c r="C7" t="s">
        <v>70</v>
      </c>
    </row>
    <row r="8" spans="1:3">
      <c r="A8">
        <v>8</v>
      </c>
      <c r="B8" t="s">
        <v>29</v>
      </c>
      <c r="C8" t="s">
        <v>71</v>
      </c>
    </row>
    <row r="9" spans="1:3">
      <c r="A9">
        <v>9</v>
      </c>
      <c r="B9" t="s">
        <v>29</v>
      </c>
      <c r="C9" t="s">
        <v>72</v>
      </c>
    </row>
    <row r="10" spans="1:3">
      <c r="A10">
        <v>10</v>
      </c>
      <c r="B10" t="s">
        <v>29</v>
      </c>
      <c r="C10" t="s">
        <v>73</v>
      </c>
    </row>
    <row r="11" spans="1:3">
      <c r="A11">
        <v>11</v>
      </c>
      <c r="B11" t="s">
        <v>30</v>
      </c>
      <c r="C11" t="s">
        <v>74</v>
      </c>
    </row>
    <row r="12" spans="1:3">
      <c r="A12">
        <v>12</v>
      </c>
      <c r="B12" t="s">
        <v>28</v>
      </c>
      <c r="C12" t="s">
        <v>75</v>
      </c>
    </row>
    <row r="13" spans="1:3">
      <c r="A13">
        <v>13</v>
      </c>
      <c r="B13" t="s">
        <v>30</v>
      </c>
      <c r="C13" t="s">
        <v>76</v>
      </c>
    </row>
    <row r="14" spans="1:3">
      <c r="A14">
        <v>14</v>
      </c>
      <c r="B14" t="s">
        <v>30</v>
      </c>
      <c r="C14" t="s">
        <v>77</v>
      </c>
    </row>
    <row r="15" spans="1:3">
      <c r="A15">
        <v>15</v>
      </c>
      <c r="B15" t="s">
        <v>28</v>
      </c>
      <c r="C15" t="s">
        <v>78</v>
      </c>
    </row>
    <row r="16" spans="1:3">
      <c r="A16">
        <v>16</v>
      </c>
      <c r="B16" t="s">
        <v>29</v>
      </c>
      <c r="C16" t="s">
        <v>79</v>
      </c>
    </row>
    <row r="17" spans="1:3">
      <c r="A17">
        <v>17</v>
      </c>
      <c r="B17" t="s">
        <v>14</v>
      </c>
      <c r="C17" t="s">
        <v>80</v>
      </c>
    </row>
    <row r="18" spans="1:3">
      <c r="A18">
        <v>18</v>
      </c>
      <c r="B18" t="s">
        <v>29</v>
      </c>
      <c r="C18" t="s">
        <v>81</v>
      </c>
    </row>
    <row r="19" spans="1:3">
      <c r="A19">
        <v>19</v>
      </c>
      <c r="B19" t="s">
        <v>29</v>
      </c>
      <c r="C19" t="s">
        <v>82</v>
      </c>
    </row>
    <row r="20" spans="1:3">
      <c r="A20">
        <v>20</v>
      </c>
      <c r="B20" t="s">
        <v>30</v>
      </c>
      <c r="C20" t="s">
        <v>83</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V99"/>
  <sheetViews>
    <sheetView view="pageBreakPreview" zoomScale="87" zoomScaleSheetLayoutView="87" workbookViewId="0">
      <selection activeCell="P1" sqref="P1:R1"/>
    </sheetView>
  </sheetViews>
  <sheetFormatPr defaultRowHeight="13.5"/>
  <cols>
    <col min="1" max="22" width="5" style="63" customWidth="1"/>
    <col min="23" max="16384" width="9" style="63"/>
  </cols>
  <sheetData>
    <row r="1" spans="1:22" s="43" customFormat="1" ht="22.5" customHeight="1" thickBot="1">
      <c r="A1" s="211" t="s">
        <v>0</v>
      </c>
      <c r="B1" s="211"/>
      <c r="C1" s="211"/>
      <c r="D1" s="211"/>
      <c r="E1" s="211"/>
      <c r="F1" s="211"/>
      <c r="G1" s="211"/>
      <c r="H1" s="211"/>
      <c r="I1" s="211"/>
      <c r="J1" s="211"/>
      <c r="K1" s="211"/>
      <c r="L1" s="211"/>
      <c r="M1" s="41" t="s">
        <v>2</v>
      </c>
      <c r="N1" s="42">
        <v>1</v>
      </c>
      <c r="O1" s="41" t="s">
        <v>1</v>
      </c>
      <c r="P1" s="212" t="s">
        <v>3</v>
      </c>
      <c r="Q1" s="212"/>
      <c r="R1" s="212"/>
      <c r="S1" s="213" t="s">
        <v>34</v>
      </c>
      <c r="T1" s="213"/>
      <c r="U1" s="213"/>
      <c r="V1" s="213"/>
    </row>
    <row r="2" spans="1:22" s="43" customFormat="1" ht="7.5" customHeight="1" thickBot="1"/>
    <row r="3" spans="1:22" s="50" customFormat="1" ht="22.5" customHeight="1" thickBot="1">
      <c r="A3" s="214" t="s">
        <v>6</v>
      </c>
      <c r="B3" s="215"/>
      <c r="C3" s="44">
        <v>5</v>
      </c>
      <c r="D3" s="45" t="s">
        <v>4</v>
      </c>
      <c r="E3" s="46">
        <v>31</v>
      </c>
      <c r="F3" s="47" t="s">
        <v>5</v>
      </c>
      <c r="G3" s="216">
        <v>0.52083333333333337</v>
      </c>
      <c r="H3" s="216"/>
      <c r="I3" s="48" t="s">
        <v>53</v>
      </c>
      <c r="J3" s="216">
        <v>0.58333333333333337</v>
      </c>
      <c r="K3" s="215"/>
      <c r="L3" s="49"/>
      <c r="M3" s="215" t="s">
        <v>7</v>
      </c>
      <c r="N3" s="215"/>
      <c r="O3" s="217" t="s">
        <v>32</v>
      </c>
      <c r="P3" s="218"/>
      <c r="Q3" s="218"/>
      <c r="R3" s="218"/>
      <c r="S3" s="218"/>
      <c r="T3" s="218"/>
      <c r="U3" s="218"/>
      <c r="V3" s="219"/>
    </row>
    <row r="4" spans="1:22" s="50" customFormat="1" ht="7.5" customHeight="1" thickBot="1"/>
    <row r="5" spans="1:22" s="43" customFormat="1" ht="22.5" customHeight="1" thickBot="1">
      <c r="A5" s="111" t="s">
        <v>55</v>
      </c>
      <c r="B5" s="112" t="s">
        <v>9</v>
      </c>
      <c r="C5" s="204" t="s">
        <v>13</v>
      </c>
      <c r="D5" s="204"/>
      <c r="E5" s="204"/>
      <c r="F5" s="204"/>
      <c r="G5" s="112" t="s">
        <v>10</v>
      </c>
      <c r="H5" s="112" t="s">
        <v>11</v>
      </c>
      <c r="I5" s="204" t="s">
        <v>12</v>
      </c>
      <c r="J5" s="204"/>
      <c r="K5" s="205"/>
      <c r="L5" s="111" t="s">
        <v>55</v>
      </c>
      <c r="M5" s="112" t="s">
        <v>9</v>
      </c>
      <c r="N5" s="204" t="s">
        <v>13</v>
      </c>
      <c r="O5" s="204"/>
      <c r="P5" s="204"/>
      <c r="Q5" s="204"/>
      <c r="R5" s="112" t="s">
        <v>10</v>
      </c>
      <c r="S5" s="112" t="s">
        <v>11</v>
      </c>
      <c r="T5" s="204" t="s">
        <v>12</v>
      </c>
      <c r="U5" s="204"/>
      <c r="V5" s="205"/>
    </row>
    <row r="6" spans="1:22" s="116" customFormat="1" ht="22.5" customHeight="1" thickTop="1">
      <c r="A6" s="113">
        <v>1</v>
      </c>
      <c r="B6" s="114" t="str">
        <f>VLOOKUP(A6,データ!$A$1:$C$26,2)</f>
        <v>GK</v>
      </c>
      <c r="C6" s="206" t="str">
        <f>VLOOKUP(A6,データ!$A$1:$C$26,3)</f>
        <v>斉藤　歩夢</v>
      </c>
      <c r="D6" s="207"/>
      <c r="E6" s="207"/>
      <c r="F6" s="208"/>
      <c r="G6" s="115" t="s">
        <v>33</v>
      </c>
      <c r="H6" s="115"/>
      <c r="I6" s="209"/>
      <c r="J6" s="209"/>
      <c r="K6" s="210"/>
      <c r="L6" s="113">
        <v>11</v>
      </c>
      <c r="M6" s="114" t="str">
        <f>VLOOKUP(L6,データ!$A$1:$C$26,2)</f>
        <v>FW</v>
      </c>
      <c r="N6" s="206" t="str">
        <f>VLOOKUP(L6,データ!$A$1:$C$26,3)</f>
        <v>神田　琳久</v>
      </c>
      <c r="O6" s="207"/>
      <c r="P6" s="207"/>
      <c r="Q6" s="208"/>
      <c r="R6" s="115" t="s">
        <v>33</v>
      </c>
      <c r="S6" s="115"/>
      <c r="T6" s="209"/>
      <c r="U6" s="209"/>
      <c r="V6" s="210"/>
    </row>
    <row r="7" spans="1:22" s="116" customFormat="1" ht="22.5" customHeight="1">
      <c r="A7" s="117">
        <v>2</v>
      </c>
      <c r="B7" s="118" t="str">
        <f>VLOOKUP(A7,データ!$A$1:$C$26,2)</f>
        <v>DF</v>
      </c>
      <c r="C7" s="199" t="str">
        <f>VLOOKUP(A7,データ!$A$1:$C$26,3)</f>
        <v>佐藤　耀太</v>
      </c>
      <c r="D7" s="200"/>
      <c r="E7" s="200"/>
      <c r="F7" s="201"/>
      <c r="G7" s="119" t="s">
        <v>33</v>
      </c>
      <c r="H7" s="119"/>
      <c r="I7" s="202"/>
      <c r="J7" s="202"/>
      <c r="K7" s="203"/>
      <c r="L7" s="117">
        <v>12</v>
      </c>
      <c r="M7" s="118" t="str">
        <f>VLOOKUP(L7,データ!$A$1:$C$26,2)</f>
        <v>DF</v>
      </c>
      <c r="N7" s="199" t="str">
        <f>VLOOKUP(L7,データ!$A$1:$C$26,3)</f>
        <v>重久　颯太</v>
      </c>
      <c r="O7" s="200"/>
      <c r="P7" s="200"/>
      <c r="Q7" s="201"/>
      <c r="R7" s="119"/>
      <c r="S7" s="119" t="s">
        <v>33</v>
      </c>
      <c r="T7" s="202" t="s">
        <v>84</v>
      </c>
      <c r="U7" s="202"/>
      <c r="V7" s="203"/>
    </row>
    <row r="8" spans="1:22" s="116" customFormat="1" ht="22.5" customHeight="1">
      <c r="A8" s="117">
        <v>3</v>
      </c>
      <c r="B8" s="118" t="str">
        <f>VLOOKUP(A8,データ!$A$1:$C$26,2)</f>
        <v>DF</v>
      </c>
      <c r="C8" s="199" t="str">
        <f>VLOOKUP(A8,データ!$A$1:$C$26,3)</f>
        <v>中村　凌</v>
      </c>
      <c r="D8" s="200"/>
      <c r="E8" s="200"/>
      <c r="F8" s="201"/>
      <c r="G8" s="119" t="s">
        <v>33</v>
      </c>
      <c r="H8" s="119"/>
      <c r="I8" s="202"/>
      <c r="J8" s="202"/>
      <c r="K8" s="203"/>
      <c r="L8" s="117">
        <v>13</v>
      </c>
      <c r="M8" s="118" t="str">
        <f>VLOOKUP(L8,データ!$A$1:$C$26,2)</f>
        <v>FW</v>
      </c>
      <c r="N8" s="199" t="str">
        <f>VLOOKUP(L8,データ!$A$1:$C$26,3)</f>
        <v>大和　将也</v>
      </c>
      <c r="O8" s="200"/>
      <c r="P8" s="200"/>
      <c r="Q8" s="201"/>
      <c r="R8" s="119"/>
      <c r="S8" s="119" t="s">
        <v>33</v>
      </c>
      <c r="T8" s="202"/>
      <c r="U8" s="202"/>
      <c r="V8" s="203"/>
    </row>
    <row r="9" spans="1:22" s="116" customFormat="1" ht="22.5" customHeight="1">
      <c r="A9" s="117">
        <v>4</v>
      </c>
      <c r="B9" s="118" t="str">
        <f>VLOOKUP(A9,データ!$A$1:$C$26,2)</f>
        <v>DF</v>
      </c>
      <c r="C9" s="199" t="str">
        <f>VLOOKUP(A9,データ!$A$1:$C$26,3)</f>
        <v>山崎　雅人</v>
      </c>
      <c r="D9" s="200"/>
      <c r="E9" s="200"/>
      <c r="F9" s="201"/>
      <c r="G9" s="119" t="s">
        <v>33</v>
      </c>
      <c r="H9" s="119"/>
      <c r="I9" s="202"/>
      <c r="J9" s="202"/>
      <c r="K9" s="203"/>
      <c r="L9" s="117">
        <v>14</v>
      </c>
      <c r="M9" s="118" t="str">
        <f>VLOOKUP(L9,データ!$A$1:$C$26,2)</f>
        <v>FW</v>
      </c>
      <c r="N9" s="199" t="str">
        <f>VLOOKUP(L9,データ!$A$1:$C$26,3)</f>
        <v>田村　巧希</v>
      </c>
      <c r="O9" s="200"/>
      <c r="P9" s="200"/>
      <c r="Q9" s="201"/>
      <c r="R9" s="119"/>
      <c r="S9" s="119" t="s">
        <v>33</v>
      </c>
      <c r="T9" s="202" t="s">
        <v>85</v>
      </c>
      <c r="U9" s="202"/>
      <c r="V9" s="203"/>
    </row>
    <row r="10" spans="1:22" s="116" customFormat="1" ht="22.5" customHeight="1">
      <c r="A10" s="117">
        <v>5</v>
      </c>
      <c r="B10" s="118" t="str">
        <f>VLOOKUP(A10,データ!$A$1:$C$26,2)</f>
        <v>DF</v>
      </c>
      <c r="C10" s="199" t="str">
        <f>VLOOKUP(A10,データ!$A$1:$C$26,3)</f>
        <v>加藤　蓮弥</v>
      </c>
      <c r="D10" s="200"/>
      <c r="E10" s="200"/>
      <c r="F10" s="201"/>
      <c r="G10" s="119" t="s">
        <v>33</v>
      </c>
      <c r="H10" s="119"/>
      <c r="I10" s="202"/>
      <c r="J10" s="202"/>
      <c r="K10" s="203"/>
      <c r="L10" s="117">
        <v>15</v>
      </c>
      <c r="M10" s="118" t="str">
        <f>VLOOKUP(L10,データ!$A$1:$C$26,2)</f>
        <v>DF</v>
      </c>
      <c r="N10" s="199" t="str">
        <f>VLOOKUP(L10,データ!$A$1:$C$26,3)</f>
        <v>畠山　英也</v>
      </c>
      <c r="O10" s="200"/>
      <c r="P10" s="200"/>
      <c r="Q10" s="201"/>
      <c r="R10" s="119"/>
      <c r="S10" s="119" t="s">
        <v>33</v>
      </c>
      <c r="T10" s="202"/>
      <c r="U10" s="202"/>
      <c r="V10" s="203"/>
    </row>
    <row r="11" spans="1:22" s="116" customFormat="1" ht="22.5" customHeight="1">
      <c r="A11" s="117">
        <v>6</v>
      </c>
      <c r="B11" s="118" t="str">
        <f>VLOOKUP(A11,データ!$A$1:$C$26,2)</f>
        <v>MF</v>
      </c>
      <c r="C11" s="199" t="str">
        <f>VLOOKUP(A11,データ!$A$1:$C$26,3)</f>
        <v>荒川　凜</v>
      </c>
      <c r="D11" s="200"/>
      <c r="E11" s="200"/>
      <c r="F11" s="201"/>
      <c r="G11" s="119" t="s">
        <v>33</v>
      </c>
      <c r="H11" s="119"/>
      <c r="I11" s="202"/>
      <c r="J11" s="202"/>
      <c r="K11" s="203"/>
      <c r="L11" s="117">
        <v>16</v>
      </c>
      <c r="M11" s="118" t="str">
        <f>VLOOKUP(L11,データ!$A$1:$C$26,2)</f>
        <v>MF</v>
      </c>
      <c r="N11" s="199" t="str">
        <f>VLOOKUP(L11,データ!$A$1:$C$26,3)</f>
        <v>岩田　一樹</v>
      </c>
      <c r="O11" s="200"/>
      <c r="P11" s="200"/>
      <c r="Q11" s="201"/>
      <c r="R11" s="119"/>
      <c r="S11" s="119" t="s">
        <v>33</v>
      </c>
      <c r="T11" s="202" t="s">
        <v>86</v>
      </c>
      <c r="U11" s="202"/>
      <c r="V11" s="203"/>
    </row>
    <row r="12" spans="1:22" s="116" customFormat="1" ht="22.5" customHeight="1">
      <c r="A12" s="117">
        <v>7</v>
      </c>
      <c r="B12" s="118" t="str">
        <f>VLOOKUP(A12,データ!$A$1:$C$26,2)</f>
        <v>MF</v>
      </c>
      <c r="C12" s="199" t="str">
        <f>VLOOKUP(A12,データ!$A$1:$C$26,3)</f>
        <v>佐藤　悠斗</v>
      </c>
      <c r="D12" s="200"/>
      <c r="E12" s="200"/>
      <c r="F12" s="201"/>
      <c r="G12" s="119" t="s">
        <v>33</v>
      </c>
      <c r="H12" s="119"/>
      <c r="I12" s="202"/>
      <c r="J12" s="202"/>
      <c r="K12" s="203"/>
      <c r="L12" s="117">
        <v>17</v>
      </c>
      <c r="M12" s="118" t="str">
        <f>VLOOKUP(L12,データ!$A$1:$C$26,2)</f>
        <v>GK</v>
      </c>
      <c r="N12" s="199" t="str">
        <f>VLOOKUP(L12,データ!$A$1:$C$26,3)</f>
        <v>高橋　樹</v>
      </c>
      <c r="O12" s="200"/>
      <c r="P12" s="200"/>
      <c r="Q12" s="201"/>
      <c r="R12" s="119"/>
      <c r="S12" s="119" t="s">
        <v>33</v>
      </c>
      <c r="T12" s="202"/>
      <c r="U12" s="202"/>
      <c r="V12" s="203"/>
    </row>
    <row r="13" spans="1:22" s="116" customFormat="1" ht="22.5" customHeight="1">
      <c r="A13" s="117">
        <v>8</v>
      </c>
      <c r="B13" s="118" t="str">
        <f>VLOOKUP(A13,データ!$A$1:$C$26,2)</f>
        <v>MF</v>
      </c>
      <c r="C13" s="199" t="str">
        <f>VLOOKUP(A13,データ!$A$1:$C$26,3)</f>
        <v>高路　健太郎</v>
      </c>
      <c r="D13" s="200"/>
      <c r="E13" s="200"/>
      <c r="F13" s="201"/>
      <c r="G13" s="119" t="s">
        <v>33</v>
      </c>
      <c r="H13" s="119"/>
      <c r="I13" s="202"/>
      <c r="J13" s="202"/>
      <c r="K13" s="203"/>
      <c r="L13" s="117">
        <v>18</v>
      </c>
      <c r="M13" s="118" t="str">
        <f>VLOOKUP(L13,データ!$A$1:$C$26,2)</f>
        <v>MF</v>
      </c>
      <c r="N13" s="199" t="str">
        <f>VLOOKUP(L13,データ!$A$1:$C$26,3)</f>
        <v>杉本　椿</v>
      </c>
      <c r="O13" s="200"/>
      <c r="P13" s="200"/>
      <c r="Q13" s="201"/>
      <c r="R13" s="119"/>
      <c r="S13" s="119" t="s">
        <v>33</v>
      </c>
      <c r="T13" s="202"/>
      <c r="U13" s="202"/>
      <c r="V13" s="203"/>
    </row>
    <row r="14" spans="1:22" s="116" customFormat="1" ht="22.5" customHeight="1">
      <c r="A14" s="117">
        <v>9</v>
      </c>
      <c r="B14" s="118" t="str">
        <f>VLOOKUP(A14,データ!$A$1:$C$26,2)</f>
        <v>MF</v>
      </c>
      <c r="C14" s="199" t="str">
        <f>VLOOKUP(A14,データ!$A$1:$C$26,3)</f>
        <v>冨樫　竜真</v>
      </c>
      <c r="D14" s="200"/>
      <c r="E14" s="200"/>
      <c r="F14" s="201"/>
      <c r="G14" s="119" t="s">
        <v>33</v>
      </c>
      <c r="H14" s="119"/>
      <c r="I14" s="202"/>
      <c r="J14" s="202"/>
      <c r="K14" s="203"/>
      <c r="L14" s="117">
        <v>19</v>
      </c>
      <c r="M14" s="118" t="str">
        <f>VLOOKUP(L14,データ!$A$1:$C$26,2)</f>
        <v>MF</v>
      </c>
      <c r="N14" s="199" t="str">
        <f>VLOOKUP(L14,データ!$A$1:$C$26,3)</f>
        <v>阿部　真治</v>
      </c>
      <c r="O14" s="200"/>
      <c r="P14" s="200"/>
      <c r="Q14" s="201"/>
      <c r="R14" s="119"/>
      <c r="S14" s="119" t="s">
        <v>33</v>
      </c>
      <c r="T14" s="202"/>
      <c r="U14" s="202"/>
      <c r="V14" s="203"/>
    </row>
    <row r="15" spans="1:22" s="116" customFormat="1" ht="22.5" customHeight="1" thickBot="1">
      <c r="A15" s="120">
        <v>10</v>
      </c>
      <c r="B15" s="121" t="str">
        <f>VLOOKUP(A15,データ!$A$1:$C$26,2)</f>
        <v>MF</v>
      </c>
      <c r="C15" s="184" t="str">
        <f>VLOOKUP(A15,データ!$A$1:$C$26,3)</f>
        <v>原田　大也</v>
      </c>
      <c r="D15" s="185"/>
      <c r="E15" s="185"/>
      <c r="F15" s="186"/>
      <c r="G15" s="122" t="s">
        <v>33</v>
      </c>
      <c r="H15" s="122"/>
      <c r="I15" s="187"/>
      <c r="J15" s="187"/>
      <c r="K15" s="188"/>
      <c r="L15" s="120">
        <v>20</v>
      </c>
      <c r="M15" s="121" t="str">
        <f>VLOOKUP(L15,データ!$A$1:$C$26,2)</f>
        <v>FW</v>
      </c>
      <c r="N15" s="184" t="str">
        <f>VLOOKUP(L15,データ!$A$1:$C$26,3)</f>
        <v>安達　来</v>
      </c>
      <c r="O15" s="185"/>
      <c r="P15" s="185"/>
      <c r="Q15" s="186"/>
      <c r="R15" s="122"/>
      <c r="S15" s="122" t="s">
        <v>33</v>
      </c>
      <c r="T15" s="187"/>
      <c r="U15" s="187"/>
      <c r="V15" s="188"/>
    </row>
    <row r="16" spans="1:22" s="51" customFormat="1" ht="6.75" customHeight="1" thickBot="1"/>
    <row r="17" spans="1:22" s="50" customFormat="1" ht="22.5" customHeight="1">
      <c r="A17" s="189" t="s">
        <v>18</v>
      </c>
      <c r="B17" s="190"/>
      <c r="C17" s="190"/>
      <c r="D17" s="190"/>
      <c r="E17" s="190"/>
      <c r="F17" s="190"/>
      <c r="G17" s="190"/>
      <c r="H17" s="190"/>
      <c r="I17" s="190">
        <f>J17+J18</f>
        <v>4</v>
      </c>
      <c r="J17" s="53">
        <v>3</v>
      </c>
      <c r="K17" s="193" t="s">
        <v>15</v>
      </c>
      <c r="L17" s="194"/>
      <c r="M17" s="54">
        <v>2</v>
      </c>
      <c r="N17" s="190">
        <f>M17+M18</f>
        <v>3</v>
      </c>
      <c r="O17" s="195" t="s">
        <v>36</v>
      </c>
      <c r="P17" s="195"/>
      <c r="Q17" s="195"/>
      <c r="R17" s="195"/>
      <c r="S17" s="195"/>
      <c r="T17" s="195"/>
      <c r="U17" s="195"/>
      <c r="V17" s="196"/>
    </row>
    <row r="18" spans="1:22" s="50" customFormat="1" ht="22.5" customHeight="1">
      <c r="A18" s="191"/>
      <c r="B18" s="192"/>
      <c r="C18" s="192"/>
      <c r="D18" s="192"/>
      <c r="E18" s="192"/>
      <c r="F18" s="192"/>
      <c r="G18" s="192"/>
      <c r="H18" s="192"/>
      <c r="I18" s="192"/>
      <c r="J18" s="55">
        <v>1</v>
      </c>
      <c r="K18" s="172" t="s">
        <v>16</v>
      </c>
      <c r="L18" s="173"/>
      <c r="M18" s="56">
        <v>1</v>
      </c>
      <c r="N18" s="192"/>
      <c r="O18" s="197"/>
      <c r="P18" s="197"/>
      <c r="Q18" s="197"/>
      <c r="R18" s="197"/>
      <c r="S18" s="197"/>
      <c r="T18" s="197"/>
      <c r="U18" s="197"/>
      <c r="V18" s="198"/>
    </row>
    <row r="19" spans="1:22" s="50" customFormat="1" ht="7.5" customHeight="1">
      <c r="A19" s="57">
        <v>1</v>
      </c>
      <c r="B19" s="58">
        <v>2</v>
      </c>
      <c r="C19" s="58">
        <v>3</v>
      </c>
      <c r="D19" s="58">
        <v>4</v>
      </c>
      <c r="E19" s="58">
        <v>5</v>
      </c>
      <c r="F19" s="58">
        <v>6</v>
      </c>
      <c r="G19" s="58">
        <v>7</v>
      </c>
      <c r="H19" s="58">
        <v>8</v>
      </c>
      <c r="I19" s="58">
        <v>9</v>
      </c>
      <c r="J19" s="170">
        <f>COUNTIF(A20:I20,"○")</f>
        <v>3</v>
      </c>
      <c r="K19" s="172" t="s">
        <v>17</v>
      </c>
      <c r="L19" s="173"/>
      <c r="M19" s="176">
        <f>COUNTIF(N20:V20,"○")</f>
        <v>2</v>
      </c>
      <c r="N19" s="58">
        <v>1</v>
      </c>
      <c r="O19" s="58">
        <v>2</v>
      </c>
      <c r="P19" s="58">
        <v>3</v>
      </c>
      <c r="Q19" s="58">
        <v>4</v>
      </c>
      <c r="R19" s="58">
        <v>5</v>
      </c>
      <c r="S19" s="58">
        <v>6</v>
      </c>
      <c r="T19" s="58">
        <v>7</v>
      </c>
      <c r="U19" s="58">
        <v>8</v>
      </c>
      <c r="V19" s="59">
        <v>9</v>
      </c>
    </row>
    <row r="20" spans="1:22" s="50" customFormat="1" ht="22.5" customHeight="1" thickBot="1">
      <c r="A20" s="60" t="s">
        <v>33</v>
      </c>
      <c r="B20" s="52" t="s">
        <v>35</v>
      </c>
      <c r="C20" s="52" t="s">
        <v>33</v>
      </c>
      <c r="D20" s="52" t="s">
        <v>35</v>
      </c>
      <c r="E20" s="52" t="s">
        <v>33</v>
      </c>
      <c r="F20" s="52"/>
      <c r="G20" s="52"/>
      <c r="H20" s="52"/>
      <c r="I20" s="52"/>
      <c r="J20" s="171"/>
      <c r="K20" s="174"/>
      <c r="L20" s="175"/>
      <c r="M20" s="177"/>
      <c r="N20" s="52" t="s">
        <v>33</v>
      </c>
      <c r="O20" s="52" t="s">
        <v>35</v>
      </c>
      <c r="P20" s="52" t="s">
        <v>35</v>
      </c>
      <c r="Q20" s="52" t="s">
        <v>33</v>
      </c>
      <c r="R20" s="52" t="s">
        <v>35</v>
      </c>
      <c r="S20" s="52"/>
      <c r="T20" s="52"/>
      <c r="U20" s="52"/>
      <c r="V20" s="61"/>
    </row>
    <row r="21" spans="1:22" s="62" customFormat="1" ht="7.5" customHeight="1" thickBot="1"/>
    <row r="22" spans="1:22" s="62" customFormat="1" ht="22.5" customHeight="1">
      <c r="A22" s="178" t="s">
        <v>19</v>
      </c>
      <c r="B22" s="179"/>
      <c r="C22" s="179"/>
      <c r="D22" s="179"/>
      <c r="E22" s="179"/>
      <c r="F22" s="179"/>
      <c r="G22" s="179"/>
      <c r="H22" s="179"/>
      <c r="I22" s="179"/>
      <c r="J22" s="179"/>
      <c r="K22" s="180"/>
      <c r="L22" s="178" t="s">
        <v>16</v>
      </c>
      <c r="M22" s="179"/>
      <c r="N22" s="179"/>
      <c r="O22" s="179"/>
      <c r="P22" s="179"/>
      <c r="Q22" s="179"/>
      <c r="R22" s="179"/>
      <c r="S22" s="179"/>
      <c r="T22" s="179"/>
      <c r="U22" s="179"/>
      <c r="V22" s="180"/>
    </row>
    <row r="23" spans="1:22" s="123" customFormat="1" ht="22.5" customHeight="1" thickBot="1">
      <c r="A23" s="181" t="s">
        <v>21</v>
      </c>
      <c r="B23" s="182"/>
      <c r="C23" s="182" t="s">
        <v>22</v>
      </c>
      <c r="D23" s="182"/>
      <c r="E23" s="182"/>
      <c r="F23" s="182"/>
      <c r="G23" s="182"/>
      <c r="H23" s="182"/>
      <c r="I23" s="182"/>
      <c r="J23" s="182"/>
      <c r="K23" s="183"/>
      <c r="L23" s="181" t="s">
        <v>21</v>
      </c>
      <c r="M23" s="182"/>
      <c r="N23" s="182" t="s">
        <v>22</v>
      </c>
      <c r="O23" s="182"/>
      <c r="P23" s="182"/>
      <c r="Q23" s="182"/>
      <c r="R23" s="182"/>
      <c r="S23" s="182"/>
      <c r="T23" s="182"/>
      <c r="U23" s="182"/>
      <c r="V23" s="183"/>
    </row>
    <row r="24" spans="1:22" s="85" customFormat="1" ht="30" customHeight="1" thickTop="1">
      <c r="A24" s="124">
        <v>4</v>
      </c>
      <c r="B24" s="125" t="s">
        <v>20</v>
      </c>
      <c r="C24" s="166" t="s">
        <v>44</v>
      </c>
      <c r="D24" s="166"/>
      <c r="E24" s="166"/>
      <c r="F24" s="166"/>
      <c r="G24" s="166"/>
      <c r="H24" s="166"/>
      <c r="I24" s="166"/>
      <c r="J24" s="166"/>
      <c r="K24" s="167"/>
      <c r="L24" s="130">
        <v>0</v>
      </c>
      <c r="M24" s="131" t="s">
        <v>20</v>
      </c>
      <c r="N24" s="168" t="s">
        <v>47</v>
      </c>
      <c r="O24" s="168"/>
      <c r="P24" s="168"/>
      <c r="Q24" s="168"/>
      <c r="R24" s="168"/>
      <c r="S24" s="168"/>
      <c r="T24" s="168"/>
      <c r="U24" s="168"/>
      <c r="V24" s="169"/>
    </row>
    <row r="25" spans="1:22" s="85" customFormat="1" ht="30" customHeight="1">
      <c r="A25" s="126">
        <v>13</v>
      </c>
      <c r="B25" s="127" t="s">
        <v>20</v>
      </c>
      <c r="C25" s="163" t="s">
        <v>37</v>
      </c>
      <c r="D25" s="164"/>
      <c r="E25" s="164"/>
      <c r="F25" s="164"/>
      <c r="G25" s="164"/>
      <c r="H25" s="164"/>
      <c r="I25" s="164"/>
      <c r="J25" s="164"/>
      <c r="K25" s="165"/>
      <c r="L25" s="126">
        <v>17</v>
      </c>
      <c r="M25" s="127" t="s">
        <v>20</v>
      </c>
      <c r="N25" s="161" t="s">
        <v>52</v>
      </c>
      <c r="O25" s="161"/>
      <c r="P25" s="161"/>
      <c r="Q25" s="161"/>
      <c r="R25" s="161"/>
      <c r="S25" s="161"/>
      <c r="T25" s="161"/>
      <c r="U25" s="161"/>
      <c r="V25" s="162"/>
    </row>
    <row r="26" spans="1:22" s="85" customFormat="1" ht="30" customHeight="1">
      <c r="A26" s="126">
        <v>15</v>
      </c>
      <c r="B26" s="127" t="s">
        <v>20</v>
      </c>
      <c r="C26" s="163" t="s">
        <v>38</v>
      </c>
      <c r="D26" s="164"/>
      <c r="E26" s="164"/>
      <c r="F26" s="164"/>
      <c r="G26" s="164"/>
      <c r="H26" s="164"/>
      <c r="I26" s="164"/>
      <c r="J26" s="164"/>
      <c r="K26" s="165"/>
      <c r="L26" s="126">
        <v>20</v>
      </c>
      <c r="M26" s="127" t="s">
        <v>20</v>
      </c>
      <c r="N26" s="161" t="s">
        <v>48</v>
      </c>
      <c r="O26" s="161"/>
      <c r="P26" s="161"/>
      <c r="Q26" s="161"/>
      <c r="R26" s="161"/>
      <c r="S26" s="161"/>
      <c r="T26" s="161"/>
      <c r="U26" s="161"/>
      <c r="V26" s="162"/>
    </row>
    <row r="27" spans="1:22" s="85" customFormat="1" ht="30" customHeight="1">
      <c r="A27" s="126">
        <v>19</v>
      </c>
      <c r="B27" s="127" t="s">
        <v>20</v>
      </c>
      <c r="C27" s="163" t="s">
        <v>39</v>
      </c>
      <c r="D27" s="164"/>
      <c r="E27" s="164"/>
      <c r="F27" s="164"/>
      <c r="G27" s="164"/>
      <c r="H27" s="164"/>
      <c r="I27" s="164"/>
      <c r="J27" s="164"/>
      <c r="K27" s="165"/>
      <c r="L27" s="126">
        <v>33</v>
      </c>
      <c r="M27" s="127" t="s">
        <v>20</v>
      </c>
      <c r="N27" s="161" t="s">
        <v>49</v>
      </c>
      <c r="O27" s="161"/>
      <c r="P27" s="161"/>
      <c r="Q27" s="161"/>
      <c r="R27" s="161"/>
      <c r="S27" s="161"/>
      <c r="T27" s="161"/>
      <c r="U27" s="161"/>
      <c r="V27" s="162"/>
    </row>
    <row r="28" spans="1:22" s="85" customFormat="1" ht="30" customHeight="1">
      <c r="A28" s="126">
        <v>23</v>
      </c>
      <c r="B28" s="127" t="s">
        <v>20</v>
      </c>
      <c r="C28" s="163" t="s">
        <v>40</v>
      </c>
      <c r="D28" s="164"/>
      <c r="E28" s="164"/>
      <c r="F28" s="164"/>
      <c r="G28" s="164"/>
      <c r="H28" s="164"/>
      <c r="I28" s="164"/>
      <c r="J28" s="164"/>
      <c r="K28" s="165"/>
      <c r="L28" s="126">
        <v>34</v>
      </c>
      <c r="M28" s="127" t="s">
        <v>20</v>
      </c>
      <c r="N28" s="161" t="s">
        <v>50</v>
      </c>
      <c r="O28" s="161"/>
      <c r="P28" s="161"/>
      <c r="Q28" s="161"/>
      <c r="R28" s="161"/>
      <c r="S28" s="161"/>
      <c r="T28" s="161"/>
      <c r="U28" s="161"/>
      <c r="V28" s="162"/>
    </row>
    <row r="29" spans="1:22" s="85" customFormat="1" ht="30" customHeight="1">
      <c r="A29" s="126">
        <v>25</v>
      </c>
      <c r="B29" s="127" t="s">
        <v>20</v>
      </c>
      <c r="C29" s="163" t="s">
        <v>41</v>
      </c>
      <c r="D29" s="164"/>
      <c r="E29" s="164"/>
      <c r="F29" s="164"/>
      <c r="G29" s="164"/>
      <c r="H29" s="164"/>
      <c r="I29" s="164"/>
      <c r="J29" s="164"/>
      <c r="K29" s="165"/>
      <c r="L29" s="126">
        <v>38</v>
      </c>
      <c r="M29" s="127" t="s">
        <v>20</v>
      </c>
      <c r="N29" s="161" t="s">
        <v>51</v>
      </c>
      <c r="O29" s="161"/>
      <c r="P29" s="161"/>
      <c r="Q29" s="161"/>
      <c r="R29" s="161"/>
      <c r="S29" s="161"/>
      <c r="T29" s="161"/>
      <c r="U29" s="161"/>
      <c r="V29" s="162"/>
    </row>
    <row r="30" spans="1:22" s="85" customFormat="1" ht="30" customHeight="1">
      <c r="A30" s="126">
        <v>27</v>
      </c>
      <c r="B30" s="127" t="s">
        <v>20</v>
      </c>
      <c r="C30" s="163" t="s">
        <v>42</v>
      </c>
      <c r="D30" s="164"/>
      <c r="E30" s="164"/>
      <c r="F30" s="164"/>
      <c r="G30" s="164"/>
      <c r="H30" s="164"/>
      <c r="I30" s="164"/>
      <c r="J30" s="164"/>
      <c r="K30" s="165"/>
      <c r="L30" s="126"/>
      <c r="M30" s="127" t="s">
        <v>20</v>
      </c>
      <c r="N30" s="161"/>
      <c r="O30" s="161"/>
      <c r="P30" s="161"/>
      <c r="Q30" s="161"/>
      <c r="R30" s="161"/>
      <c r="S30" s="161"/>
      <c r="T30" s="161"/>
      <c r="U30" s="161"/>
      <c r="V30" s="162"/>
    </row>
    <row r="31" spans="1:22" s="85" customFormat="1" ht="30" customHeight="1">
      <c r="A31" s="126">
        <v>28</v>
      </c>
      <c r="B31" s="127" t="s">
        <v>20</v>
      </c>
      <c r="C31" s="163" t="s">
        <v>43</v>
      </c>
      <c r="D31" s="164"/>
      <c r="E31" s="164"/>
      <c r="F31" s="164"/>
      <c r="G31" s="164"/>
      <c r="H31" s="164"/>
      <c r="I31" s="164"/>
      <c r="J31" s="164"/>
      <c r="K31" s="165"/>
      <c r="L31" s="126"/>
      <c r="M31" s="127" t="s">
        <v>20</v>
      </c>
      <c r="N31" s="161"/>
      <c r="O31" s="161"/>
      <c r="P31" s="161"/>
      <c r="Q31" s="161"/>
      <c r="R31" s="161"/>
      <c r="S31" s="161"/>
      <c r="T31" s="161"/>
      <c r="U31" s="161"/>
      <c r="V31" s="162"/>
    </row>
    <row r="32" spans="1:22" s="85" customFormat="1" ht="30" customHeight="1">
      <c r="A32" s="126">
        <v>30</v>
      </c>
      <c r="B32" s="127" t="s">
        <v>20</v>
      </c>
      <c r="C32" s="159" t="s">
        <v>45</v>
      </c>
      <c r="D32" s="159"/>
      <c r="E32" s="159"/>
      <c r="F32" s="159"/>
      <c r="G32" s="159"/>
      <c r="H32" s="159"/>
      <c r="I32" s="159"/>
      <c r="J32" s="159"/>
      <c r="K32" s="160"/>
      <c r="L32" s="126"/>
      <c r="M32" s="127" t="s">
        <v>20</v>
      </c>
      <c r="N32" s="161"/>
      <c r="O32" s="161"/>
      <c r="P32" s="161"/>
      <c r="Q32" s="161"/>
      <c r="R32" s="161"/>
      <c r="S32" s="161"/>
      <c r="T32" s="161"/>
      <c r="U32" s="161"/>
      <c r="V32" s="162"/>
    </row>
    <row r="33" spans="1:22" s="85" customFormat="1" ht="30" customHeight="1">
      <c r="A33" s="126">
        <v>33</v>
      </c>
      <c r="B33" s="127" t="s">
        <v>20</v>
      </c>
      <c r="C33" s="159" t="s">
        <v>63</v>
      </c>
      <c r="D33" s="159"/>
      <c r="E33" s="159"/>
      <c r="F33" s="159"/>
      <c r="G33" s="159"/>
      <c r="H33" s="159"/>
      <c r="I33" s="159"/>
      <c r="J33" s="159"/>
      <c r="K33" s="160"/>
      <c r="L33" s="126"/>
      <c r="M33" s="127" t="s">
        <v>20</v>
      </c>
      <c r="N33" s="161"/>
      <c r="O33" s="161"/>
      <c r="P33" s="161"/>
      <c r="Q33" s="161"/>
      <c r="R33" s="161"/>
      <c r="S33" s="161"/>
      <c r="T33" s="161"/>
      <c r="U33" s="161"/>
      <c r="V33" s="162"/>
    </row>
    <row r="34" spans="1:22" s="85" customFormat="1" ht="30" customHeight="1">
      <c r="A34" s="126">
        <v>35</v>
      </c>
      <c r="B34" s="127" t="s">
        <v>20</v>
      </c>
      <c r="C34" s="159" t="s">
        <v>46</v>
      </c>
      <c r="D34" s="159"/>
      <c r="E34" s="159"/>
      <c r="F34" s="159"/>
      <c r="G34" s="159"/>
      <c r="H34" s="159"/>
      <c r="I34" s="159"/>
      <c r="J34" s="159"/>
      <c r="K34" s="160"/>
      <c r="L34" s="126"/>
      <c r="M34" s="127" t="s">
        <v>20</v>
      </c>
      <c r="N34" s="161"/>
      <c r="O34" s="161"/>
      <c r="P34" s="161"/>
      <c r="Q34" s="161"/>
      <c r="R34" s="161"/>
      <c r="S34" s="161"/>
      <c r="T34" s="161"/>
      <c r="U34" s="161"/>
      <c r="V34" s="162"/>
    </row>
    <row r="35" spans="1:22" s="85" customFormat="1" ht="30" customHeight="1">
      <c r="A35" s="126"/>
      <c r="B35" s="127" t="s">
        <v>20</v>
      </c>
      <c r="C35" s="159"/>
      <c r="D35" s="159"/>
      <c r="E35" s="159"/>
      <c r="F35" s="159"/>
      <c r="G35" s="159"/>
      <c r="H35" s="159"/>
      <c r="I35" s="159"/>
      <c r="J35" s="159"/>
      <c r="K35" s="160"/>
      <c r="L35" s="126"/>
      <c r="M35" s="127" t="s">
        <v>20</v>
      </c>
      <c r="N35" s="161"/>
      <c r="O35" s="161"/>
      <c r="P35" s="161"/>
      <c r="Q35" s="161"/>
      <c r="R35" s="161"/>
      <c r="S35" s="161"/>
      <c r="T35" s="161"/>
      <c r="U35" s="161"/>
      <c r="V35" s="162"/>
    </row>
    <row r="36" spans="1:22" s="85" customFormat="1" ht="30" customHeight="1">
      <c r="A36" s="126"/>
      <c r="B36" s="127" t="s">
        <v>20</v>
      </c>
      <c r="C36" s="159"/>
      <c r="D36" s="159"/>
      <c r="E36" s="159"/>
      <c r="F36" s="159"/>
      <c r="G36" s="159"/>
      <c r="H36" s="159"/>
      <c r="I36" s="159"/>
      <c r="J36" s="159"/>
      <c r="K36" s="160"/>
      <c r="L36" s="126"/>
      <c r="M36" s="127" t="s">
        <v>20</v>
      </c>
      <c r="N36" s="161"/>
      <c r="O36" s="161"/>
      <c r="P36" s="161"/>
      <c r="Q36" s="161"/>
      <c r="R36" s="161"/>
      <c r="S36" s="161"/>
      <c r="T36" s="161"/>
      <c r="U36" s="161"/>
      <c r="V36" s="162"/>
    </row>
    <row r="37" spans="1:22" s="85" customFormat="1" ht="30" customHeight="1">
      <c r="A37" s="126"/>
      <c r="B37" s="127" t="s">
        <v>20</v>
      </c>
      <c r="C37" s="159"/>
      <c r="D37" s="159"/>
      <c r="E37" s="159"/>
      <c r="F37" s="159"/>
      <c r="G37" s="159"/>
      <c r="H37" s="159"/>
      <c r="I37" s="159"/>
      <c r="J37" s="159"/>
      <c r="K37" s="160"/>
      <c r="L37" s="126"/>
      <c r="M37" s="127" t="s">
        <v>20</v>
      </c>
      <c r="N37" s="161"/>
      <c r="O37" s="161"/>
      <c r="P37" s="161"/>
      <c r="Q37" s="161"/>
      <c r="R37" s="161"/>
      <c r="S37" s="161"/>
      <c r="T37" s="161"/>
      <c r="U37" s="161"/>
      <c r="V37" s="162"/>
    </row>
    <row r="38" spans="1:22" s="85" customFormat="1" ht="30" customHeight="1">
      <c r="A38" s="126"/>
      <c r="B38" s="127" t="s">
        <v>20</v>
      </c>
      <c r="C38" s="159"/>
      <c r="D38" s="159"/>
      <c r="E38" s="159"/>
      <c r="F38" s="159"/>
      <c r="G38" s="159"/>
      <c r="H38" s="159"/>
      <c r="I38" s="159"/>
      <c r="J38" s="159"/>
      <c r="K38" s="160"/>
      <c r="L38" s="126"/>
      <c r="M38" s="127" t="s">
        <v>20</v>
      </c>
      <c r="N38" s="161"/>
      <c r="O38" s="161"/>
      <c r="P38" s="161"/>
      <c r="Q38" s="161"/>
      <c r="R38" s="161"/>
      <c r="S38" s="161"/>
      <c r="T38" s="161"/>
      <c r="U38" s="161"/>
      <c r="V38" s="162"/>
    </row>
    <row r="39" spans="1:22" s="85" customFormat="1" ht="30" customHeight="1">
      <c r="A39" s="126"/>
      <c r="B39" s="127" t="s">
        <v>20</v>
      </c>
      <c r="C39" s="159"/>
      <c r="D39" s="159"/>
      <c r="E39" s="159"/>
      <c r="F39" s="159"/>
      <c r="G39" s="159"/>
      <c r="H39" s="159"/>
      <c r="I39" s="159"/>
      <c r="J39" s="159"/>
      <c r="K39" s="160"/>
      <c r="L39" s="126"/>
      <c r="M39" s="127" t="s">
        <v>20</v>
      </c>
      <c r="N39" s="161"/>
      <c r="O39" s="161"/>
      <c r="P39" s="161"/>
      <c r="Q39" s="161"/>
      <c r="R39" s="161"/>
      <c r="S39" s="161"/>
      <c r="T39" s="161"/>
      <c r="U39" s="161"/>
      <c r="V39" s="162"/>
    </row>
    <row r="40" spans="1:22" s="85" customFormat="1" ht="30" customHeight="1">
      <c r="A40" s="126"/>
      <c r="B40" s="127" t="s">
        <v>20</v>
      </c>
      <c r="C40" s="159"/>
      <c r="D40" s="159"/>
      <c r="E40" s="159"/>
      <c r="F40" s="159"/>
      <c r="G40" s="159"/>
      <c r="H40" s="159"/>
      <c r="I40" s="159"/>
      <c r="J40" s="159"/>
      <c r="K40" s="160"/>
      <c r="L40" s="126"/>
      <c r="M40" s="127" t="s">
        <v>20</v>
      </c>
      <c r="N40" s="161"/>
      <c r="O40" s="161"/>
      <c r="P40" s="161"/>
      <c r="Q40" s="161"/>
      <c r="R40" s="161"/>
      <c r="S40" s="161"/>
      <c r="T40" s="161"/>
      <c r="U40" s="161"/>
      <c r="V40" s="162"/>
    </row>
    <row r="41" spans="1:22" s="85" customFormat="1" ht="30" customHeight="1">
      <c r="A41" s="126"/>
      <c r="B41" s="127" t="s">
        <v>20</v>
      </c>
      <c r="C41" s="159"/>
      <c r="D41" s="159"/>
      <c r="E41" s="159"/>
      <c r="F41" s="159"/>
      <c r="G41" s="159"/>
      <c r="H41" s="159"/>
      <c r="I41" s="159"/>
      <c r="J41" s="159"/>
      <c r="K41" s="160"/>
      <c r="L41" s="126"/>
      <c r="M41" s="127" t="s">
        <v>20</v>
      </c>
      <c r="N41" s="161"/>
      <c r="O41" s="161"/>
      <c r="P41" s="161"/>
      <c r="Q41" s="161"/>
      <c r="R41" s="161"/>
      <c r="S41" s="161"/>
      <c r="T41" s="161"/>
      <c r="U41" s="161"/>
      <c r="V41" s="162"/>
    </row>
    <row r="42" spans="1:22" s="85" customFormat="1" ht="30" customHeight="1">
      <c r="A42" s="126"/>
      <c r="B42" s="127" t="s">
        <v>20</v>
      </c>
      <c r="C42" s="159"/>
      <c r="D42" s="159"/>
      <c r="E42" s="159"/>
      <c r="F42" s="159"/>
      <c r="G42" s="159"/>
      <c r="H42" s="159"/>
      <c r="I42" s="159"/>
      <c r="J42" s="159"/>
      <c r="K42" s="160"/>
      <c r="L42" s="126"/>
      <c r="M42" s="127" t="s">
        <v>20</v>
      </c>
      <c r="N42" s="161"/>
      <c r="O42" s="161"/>
      <c r="P42" s="161"/>
      <c r="Q42" s="161"/>
      <c r="R42" s="161"/>
      <c r="S42" s="161"/>
      <c r="T42" s="161"/>
      <c r="U42" s="161"/>
      <c r="V42" s="162"/>
    </row>
    <row r="43" spans="1:22" s="85" customFormat="1" ht="30" customHeight="1" thickBot="1">
      <c r="A43" s="128"/>
      <c r="B43" s="129" t="s">
        <v>20</v>
      </c>
      <c r="C43" s="146"/>
      <c r="D43" s="146"/>
      <c r="E43" s="146"/>
      <c r="F43" s="146"/>
      <c r="G43" s="146"/>
      <c r="H43" s="146"/>
      <c r="I43" s="146"/>
      <c r="J43" s="146"/>
      <c r="K43" s="147"/>
      <c r="L43" s="128"/>
      <c r="M43" s="129" t="s">
        <v>20</v>
      </c>
      <c r="N43" s="148"/>
      <c r="O43" s="148"/>
      <c r="P43" s="148"/>
      <c r="Q43" s="148"/>
      <c r="R43" s="148"/>
      <c r="S43" s="148"/>
      <c r="T43" s="148"/>
      <c r="U43" s="148"/>
      <c r="V43" s="149"/>
    </row>
    <row r="44" spans="1:22" ht="7.5" customHeight="1" thickBot="1">
      <c r="A44" s="65"/>
      <c r="B44" s="65"/>
    </row>
    <row r="45" spans="1:22" ht="18.75" customHeight="1" thickBot="1">
      <c r="A45" s="141" t="s">
        <v>25</v>
      </c>
      <c r="B45" s="142"/>
      <c r="C45" s="142"/>
      <c r="D45" s="142"/>
      <c r="E45" s="142"/>
      <c r="F45" s="142"/>
      <c r="G45" s="142"/>
      <c r="H45" s="142"/>
      <c r="I45" s="142"/>
      <c r="J45" s="142"/>
      <c r="K45" s="143"/>
      <c r="L45" s="150" t="s">
        <v>23</v>
      </c>
      <c r="M45" s="151"/>
      <c r="N45" s="151"/>
      <c r="O45" s="151"/>
      <c r="P45" s="151"/>
      <c r="Q45" s="151"/>
      <c r="R45" s="151"/>
      <c r="S45" s="151"/>
      <c r="T45" s="151"/>
      <c r="U45" s="151"/>
      <c r="V45" s="152"/>
    </row>
    <row r="46" spans="1:22" ht="18.75" customHeight="1">
      <c r="A46" s="153"/>
      <c r="B46" s="154"/>
      <c r="C46" s="154"/>
      <c r="D46" s="154"/>
      <c r="E46" s="154"/>
      <c r="F46" s="154"/>
      <c r="G46" s="154"/>
      <c r="H46" s="154"/>
      <c r="I46" s="154"/>
      <c r="J46" s="154"/>
      <c r="K46" s="155"/>
      <c r="L46" s="66"/>
      <c r="M46" s="144" t="s">
        <v>24</v>
      </c>
      <c r="N46" s="145"/>
      <c r="O46" s="67"/>
      <c r="P46" s="67"/>
      <c r="Q46" s="67"/>
      <c r="R46" s="67"/>
      <c r="S46" s="67"/>
      <c r="T46" s="67"/>
      <c r="U46" s="67"/>
      <c r="V46" s="68"/>
    </row>
    <row r="47" spans="1:22" ht="18.75" customHeight="1">
      <c r="A47" s="153"/>
      <c r="B47" s="154"/>
      <c r="C47" s="154"/>
      <c r="D47" s="154"/>
      <c r="E47" s="154"/>
      <c r="F47" s="154"/>
      <c r="G47" s="154"/>
      <c r="H47" s="154"/>
      <c r="I47" s="154"/>
      <c r="J47" s="154"/>
      <c r="K47" s="155"/>
      <c r="L47" s="66"/>
      <c r="M47" s="69"/>
      <c r="N47" s="70"/>
      <c r="O47" s="70"/>
      <c r="P47" s="70"/>
      <c r="Q47" s="70"/>
      <c r="R47" s="70"/>
      <c r="S47" s="70"/>
      <c r="T47" s="70"/>
      <c r="U47" s="71"/>
      <c r="V47" s="68"/>
    </row>
    <row r="48" spans="1:22" ht="18.75" customHeight="1">
      <c r="A48" s="153"/>
      <c r="B48" s="154"/>
      <c r="C48" s="154"/>
      <c r="D48" s="154"/>
      <c r="E48" s="154"/>
      <c r="F48" s="154"/>
      <c r="G48" s="154"/>
      <c r="H48" s="154"/>
      <c r="I48" s="154"/>
      <c r="J48" s="154"/>
      <c r="K48" s="155"/>
      <c r="L48" s="66"/>
      <c r="M48" s="69"/>
      <c r="N48" s="70"/>
      <c r="O48" s="70"/>
      <c r="P48" s="72">
        <v>9</v>
      </c>
      <c r="Q48" s="70"/>
      <c r="R48" s="72">
        <v>11</v>
      </c>
      <c r="S48" s="70"/>
      <c r="T48" s="70"/>
      <c r="U48" s="71"/>
      <c r="V48" s="68"/>
    </row>
    <row r="49" spans="1:22" ht="18.75" customHeight="1">
      <c r="A49" s="153"/>
      <c r="B49" s="154"/>
      <c r="C49" s="154"/>
      <c r="D49" s="154"/>
      <c r="E49" s="154"/>
      <c r="F49" s="154"/>
      <c r="G49" s="154"/>
      <c r="H49" s="154"/>
      <c r="I49" s="154"/>
      <c r="J49" s="154"/>
      <c r="K49" s="155"/>
      <c r="L49" s="66"/>
      <c r="M49" s="69"/>
      <c r="N49" s="70"/>
      <c r="O49" s="70"/>
      <c r="P49" s="70" t="str">
        <f>VLOOKUP(P48,データ!$A$1:$C$26,3)</f>
        <v>冨樫　竜真</v>
      </c>
      <c r="Q49" s="70"/>
      <c r="R49" s="70" t="str">
        <f>VLOOKUP(R48,データ!$A$1:$C$26,3)</f>
        <v>神田　琳久</v>
      </c>
      <c r="S49" s="70"/>
      <c r="T49" s="70"/>
      <c r="U49" s="71"/>
      <c r="V49" s="68"/>
    </row>
    <row r="50" spans="1:22" ht="18.75" customHeight="1">
      <c r="A50" s="153"/>
      <c r="B50" s="154"/>
      <c r="C50" s="154"/>
      <c r="D50" s="154"/>
      <c r="E50" s="154"/>
      <c r="F50" s="154"/>
      <c r="G50" s="154"/>
      <c r="H50" s="154"/>
      <c r="I50" s="154"/>
      <c r="J50" s="154"/>
      <c r="K50" s="155"/>
      <c r="L50" s="66"/>
      <c r="M50" s="69"/>
      <c r="N50" s="70"/>
      <c r="O50" s="70"/>
      <c r="P50" s="70"/>
      <c r="Q50" s="70"/>
      <c r="R50" s="70"/>
      <c r="S50" s="70"/>
      <c r="T50" s="70"/>
      <c r="U50" s="71"/>
      <c r="V50" s="68"/>
    </row>
    <row r="51" spans="1:22" ht="18.75" customHeight="1">
      <c r="A51" s="153"/>
      <c r="B51" s="154"/>
      <c r="C51" s="154"/>
      <c r="D51" s="154"/>
      <c r="E51" s="154"/>
      <c r="F51" s="154"/>
      <c r="G51" s="154"/>
      <c r="H51" s="154"/>
      <c r="I51" s="154"/>
      <c r="J51" s="154"/>
      <c r="K51" s="155"/>
      <c r="L51" s="66"/>
      <c r="M51" s="69"/>
      <c r="N51" s="70"/>
      <c r="O51" s="70"/>
      <c r="P51" s="70"/>
      <c r="Q51" s="70"/>
      <c r="R51" s="70"/>
      <c r="S51" s="70"/>
      <c r="T51" s="70"/>
      <c r="U51" s="71"/>
      <c r="V51" s="68"/>
    </row>
    <row r="52" spans="1:22" ht="18.75" customHeight="1">
      <c r="A52" s="153"/>
      <c r="B52" s="154"/>
      <c r="C52" s="154"/>
      <c r="D52" s="154"/>
      <c r="E52" s="154"/>
      <c r="F52" s="154"/>
      <c r="G52" s="154"/>
      <c r="H52" s="154"/>
      <c r="I52" s="154"/>
      <c r="J52" s="154"/>
      <c r="K52" s="155"/>
      <c r="L52" s="66"/>
      <c r="M52" s="69"/>
      <c r="N52" s="72">
        <v>7</v>
      </c>
      <c r="O52" s="70"/>
      <c r="P52" s="72">
        <v>8</v>
      </c>
      <c r="Q52" s="70"/>
      <c r="R52" s="72">
        <v>6</v>
      </c>
      <c r="S52" s="70"/>
      <c r="T52" s="72">
        <v>10</v>
      </c>
      <c r="U52" s="71"/>
      <c r="V52" s="68"/>
    </row>
    <row r="53" spans="1:22" ht="18.75" customHeight="1">
      <c r="A53" s="153"/>
      <c r="B53" s="154"/>
      <c r="C53" s="154"/>
      <c r="D53" s="154"/>
      <c r="E53" s="154"/>
      <c r="F53" s="154"/>
      <c r="G53" s="154"/>
      <c r="H53" s="154"/>
      <c r="I53" s="154"/>
      <c r="J53" s="154"/>
      <c r="K53" s="155"/>
      <c r="L53" s="66"/>
      <c r="M53" s="69"/>
      <c r="N53" s="70" t="str">
        <f>VLOOKUP(N52,データ!$A$1:$C$26,3)</f>
        <v>佐藤　悠斗</v>
      </c>
      <c r="O53" s="70"/>
      <c r="P53" s="70" t="str">
        <f>VLOOKUP(P52,データ!$A$1:$C$26,3)</f>
        <v>高路　健太郎</v>
      </c>
      <c r="Q53" s="70"/>
      <c r="R53" s="70" t="str">
        <f>VLOOKUP(R52,データ!$A$1:$C$26,3)</f>
        <v>荒川　凜</v>
      </c>
      <c r="S53" s="70"/>
      <c r="T53" s="70" t="str">
        <f>VLOOKUP(T52,データ!$A$1:$C$26,3)</f>
        <v>原田　大也</v>
      </c>
      <c r="U53" s="71"/>
      <c r="V53" s="68"/>
    </row>
    <row r="54" spans="1:22" ht="18.75" customHeight="1">
      <c r="A54" s="153"/>
      <c r="B54" s="154"/>
      <c r="C54" s="154"/>
      <c r="D54" s="154"/>
      <c r="E54" s="154"/>
      <c r="F54" s="154"/>
      <c r="G54" s="154"/>
      <c r="H54" s="154"/>
      <c r="I54" s="154"/>
      <c r="J54" s="154"/>
      <c r="K54" s="155"/>
      <c r="L54" s="66"/>
      <c r="M54" s="69"/>
      <c r="N54" s="70"/>
      <c r="O54" s="70"/>
      <c r="P54" s="70"/>
      <c r="Q54" s="70"/>
      <c r="R54" s="70"/>
      <c r="S54" s="70"/>
      <c r="T54" s="70"/>
      <c r="U54" s="71"/>
      <c r="V54" s="68"/>
    </row>
    <row r="55" spans="1:22" ht="18.75" customHeight="1">
      <c r="A55" s="153"/>
      <c r="B55" s="154"/>
      <c r="C55" s="154"/>
      <c r="D55" s="154"/>
      <c r="E55" s="154"/>
      <c r="F55" s="154"/>
      <c r="G55" s="154"/>
      <c r="H55" s="154"/>
      <c r="I55" s="154"/>
      <c r="J55" s="154"/>
      <c r="K55" s="155"/>
      <c r="L55" s="66"/>
      <c r="M55" s="69"/>
      <c r="N55" s="70"/>
      <c r="O55" s="70"/>
      <c r="P55" s="70"/>
      <c r="Q55" s="70"/>
      <c r="R55" s="70"/>
      <c r="S55" s="70"/>
      <c r="T55" s="70"/>
      <c r="U55" s="71"/>
      <c r="V55" s="68"/>
    </row>
    <row r="56" spans="1:22" ht="18.75" customHeight="1">
      <c r="A56" s="153"/>
      <c r="B56" s="154"/>
      <c r="C56" s="154"/>
      <c r="D56" s="154"/>
      <c r="E56" s="154"/>
      <c r="F56" s="154"/>
      <c r="G56" s="154"/>
      <c r="H56" s="154"/>
      <c r="I56" s="154"/>
      <c r="J56" s="154"/>
      <c r="K56" s="155"/>
      <c r="L56" s="66"/>
      <c r="M56" s="69"/>
      <c r="N56" s="72">
        <v>2</v>
      </c>
      <c r="O56" s="70"/>
      <c r="P56" s="72">
        <v>3</v>
      </c>
      <c r="Q56" s="70"/>
      <c r="R56" s="72">
        <v>4</v>
      </c>
      <c r="S56" s="70"/>
      <c r="T56" s="72">
        <v>5</v>
      </c>
      <c r="U56" s="71"/>
      <c r="V56" s="68"/>
    </row>
    <row r="57" spans="1:22" ht="18.75" customHeight="1">
      <c r="A57" s="153"/>
      <c r="B57" s="154"/>
      <c r="C57" s="154"/>
      <c r="D57" s="154"/>
      <c r="E57" s="154"/>
      <c r="F57" s="154"/>
      <c r="G57" s="154"/>
      <c r="H57" s="154"/>
      <c r="I57" s="154"/>
      <c r="J57" s="154"/>
      <c r="K57" s="155"/>
      <c r="L57" s="66"/>
      <c r="M57" s="69"/>
      <c r="N57" s="70" t="str">
        <f>VLOOKUP(N56,データ!$A$1:$C$26,3)</f>
        <v>佐藤　耀太</v>
      </c>
      <c r="O57" s="70"/>
      <c r="P57" s="70" t="str">
        <f>VLOOKUP(P56,データ!$A$1:$C$26,3)</f>
        <v>中村　凌</v>
      </c>
      <c r="Q57" s="70"/>
      <c r="R57" s="70" t="str">
        <f>VLOOKUP(R56,データ!$A$1:$C$26,3)</f>
        <v>山崎　雅人</v>
      </c>
      <c r="S57" s="70"/>
      <c r="T57" s="70" t="str">
        <f>VLOOKUP(T56,データ!$A$1:$C$26,3)</f>
        <v>加藤　蓮弥</v>
      </c>
      <c r="U57" s="71"/>
      <c r="V57" s="68"/>
    </row>
    <row r="58" spans="1:22" ht="18.75" customHeight="1">
      <c r="A58" s="153"/>
      <c r="B58" s="154"/>
      <c r="C58" s="154"/>
      <c r="D58" s="154"/>
      <c r="E58" s="154"/>
      <c r="F58" s="154"/>
      <c r="G58" s="154"/>
      <c r="H58" s="154"/>
      <c r="I58" s="154"/>
      <c r="J58" s="154"/>
      <c r="K58" s="155"/>
      <c r="L58" s="66"/>
      <c r="M58" s="69"/>
      <c r="N58" s="70"/>
      <c r="O58" s="70"/>
      <c r="P58" s="70"/>
      <c r="Q58" s="70"/>
      <c r="R58" s="70"/>
      <c r="S58" s="70"/>
      <c r="T58" s="70"/>
      <c r="U58" s="71"/>
      <c r="V58" s="68"/>
    </row>
    <row r="59" spans="1:22" ht="18.75" customHeight="1">
      <c r="A59" s="153"/>
      <c r="B59" s="154"/>
      <c r="C59" s="154"/>
      <c r="D59" s="154"/>
      <c r="E59" s="154"/>
      <c r="F59" s="154"/>
      <c r="G59" s="154"/>
      <c r="H59" s="154"/>
      <c r="I59" s="154"/>
      <c r="J59" s="154"/>
      <c r="K59" s="155"/>
      <c r="L59" s="66"/>
      <c r="M59" s="69"/>
      <c r="N59" s="70"/>
      <c r="O59" s="70"/>
      <c r="P59" s="70"/>
      <c r="Q59" s="70"/>
      <c r="R59" s="70"/>
      <c r="S59" s="70"/>
      <c r="T59" s="70"/>
      <c r="U59" s="71"/>
      <c r="V59" s="68"/>
    </row>
    <row r="60" spans="1:22" ht="18.75" customHeight="1">
      <c r="A60" s="153"/>
      <c r="B60" s="154"/>
      <c r="C60" s="154"/>
      <c r="D60" s="154"/>
      <c r="E60" s="154"/>
      <c r="F60" s="154"/>
      <c r="G60" s="154"/>
      <c r="H60" s="154"/>
      <c r="I60" s="154"/>
      <c r="J60" s="154"/>
      <c r="K60" s="155"/>
      <c r="L60" s="66"/>
      <c r="M60" s="69"/>
      <c r="N60" s="70"/>
      <c r="O60" s="70"/>
      <c r="P60" s="70"/>
      <c r="Q60" s="72">
        <v>1</v>
      </c>
      <c r="R60" s="70"/>
      <c r="S60" s="70"/>
      <c r="T60" s="70"/>
      <c r="U60" s="71"/>
      <c r="V60" s="68"/>
    </row>
    <row r="61" spans="1:22" ht="18.75" customHeight="1">
      <c r="A61" s="153"/>
      <c r="B61" s="154"/>
      <c r="C61" s="154"/>
      <c r="D61" s="154"/>
      <c r="E61" s="154"/>
      <c r="F61" s="154"/>
      <c r="G61" s="154"/>
      <c r="H61" s="154"/>
      <c r="I61" s="154"/>
      <c r="J61" s="154"/>
      <c r="K61" s="155"/>
      <c r="L61" s="66"/>
      <c r="M61" s="73"/>
      <c r="N61" s="74"/>
      <c r="O61" s="74"/>
      <c r="P61" s="74"/>
      <c r="Q61" s="70" t="str">
        <f>VLOOKUP(Q60,データ!$A$1:$C$26,3)</f>
        <v>斉藤　歩夢</v>
      </c>
      <c r="R61" s="74"/>
      <c r="S61" s="74"/>
      <c r="T61" s="74"/>
      <c r="U61" s="75"/>
      <c r="V61" s="68"/>
    </row>
    <row r="62" spans="1:22" ht="18.75" customHeight="1">
      <c r="A62" s="153"/>
      <c r="B62" s="154"/>
      <c r="C62" s="154"/>
      <c r="D62" s="154"/>
      <c r="E62" s="154"/>
      <c r="F62" s="154"/>
      <c r="G62" s="154"/>
      <c r="H62" s="154"/>
      <c r="I62" s="154"/>
      <c r="J62" s="154"/>
      <c r="K62" s="155"/>
      <c r="L62" s="66"/>
      <c r="M62" s="70"/>
      <c r="N62" s="70"/>
      <c r="O62" s="70"/>
      <c r="P62" s="76"/>
      <c r="Q62" s="77"/>
      <c r="R62" s="64"/>
      <c r="S62" s="70"/>
      <c r="T62" s="70"/>
      <c r="U62" s="70"/>
      <c r="V62" s="68"/>
    </row>
    <row r="63" spans="1:22" ht="18.75" customHeight="1" thickBot="1">
      <c r="A63" s="156"/>
      <c r="B63" s="157"/>
      <c r="C63" s="157"/>
      <c r="D63" s="157"/>
      <c r="E63" s="157"/>
      <c r="F63" s="157"/>
      <c r="G63" s="157"/>
      <c r="H63" s="157"/>
      <c r="I63" s="157"/>
      <c r="J63" s="157"/>
      <c r="K63" s="158"/>
      <c r="L63" s="78"/>
      <c r="M63" s="79"/>
      <c r="N63" s="79"/>
      <c r="O63" s="79"/>
      <c r="P63" s="79"/>
      <c r="Q63" s="79"/>
      <c r="R63" s="79"/>
      <c r="S63" s="79"/>
      <c r="T63" s="79"/>
      <c r="U63" s="79"/>
      <c r="V63" s="80"/>
    </row>
    <row r="64" spans="1:22" ht="18.75" customHeight="1">
      <c r="A64" s="141" t="s">
        <v>26</v>
      </c>
      <c r="B64" s="142"/>
      <c r="C64" s="142"/>
      <c r="D64" s="142"/>
      <c r="E64" s="142"/>
      <c r="F64" s="142"/>
      <c r="G64" s="142"/>
      <c r="H64" s="142"/>
      <c r="I64" s="142"/>
      <c r="J64" s="142"/>
      <c r="K64" s="143"/>
      <c r="L64" s="66"/>
      <c r="M64" s="144"/>
      <c r="N64" s="145"/>
      <c r="O64" s="70"/>
      <c r="P64" s="70"/>
      <c r="Q64" s="70"/>
      <c r="R64" s="70"/>
      <c r="S64" s="70"/>
      <c r="T64" s="70"/>
      <c r="U64" s="70"/>
      <c r="V64" s="68"/>
    </row>
    <row r="65" spans="1:22" ht="18.75" customHeight="1">
      <c r="A65" s="135"/>
      <c r="B65" s="136"/>
      <c r="C65" s="136"/>
      <c r="D65" s="136"/>
      <c r="E65" s="136"/>
      <c r="F65" s="136"/>
      <c r="G65" s="136"/>
      <c r="H65" s="136"/>
      <c r="I65" s="136"/>
      <c r="J65" s="136"/>
      <c r="K65" s="137"/>
      <c r="L65" s="66"/>
      <c r="M65" s="69"/>
      <c r="N65" s="70"/>
      <c r="O65" s="70"/>
      <c r="P65" s="70"/>
      <c r="Q65" s="70"/>
      <c r="R65" s="70"/>
      <c r="S65" s="70"/>
      <c r="T65" s="70"/>
      <c r="U65" s="71"/>
      <c r="V65" s="68"/>
    </row>
    <row r="66" spans="1:22" ht="18.75" customHeight="1">
      <c r="A66" s="135"/>
      <c r="B66" s="136"/>
      <c r="C66" s="136"/>
      <c r="D66" s="136"/>
      <c r="E66" s="136"/>
      <c r="F66" s="136"/>
      <c r="G66" s="136"/>
      <c r="H66" s="136"/>
      <c r="I66" s="136"/>
      <c r="J66" s="136"/>
      <c r="K66" s="137"/>
      <c r="L66" s="66"/>
      <c r="M66" s="69"/>
      <c r="N66" s="70"/>
      <c r="O66" s="70"/>
      <c r="P66" s="72">
        <v>14</v>
      </c>
      <c r="Q66" s="70"/>
      <c r="R66" s="72">
        <v>9</v>
      </c>
      <c r="S66" s="70"/>
      <c r="T66" s="70"/>
      <c r="U66" s="71"/>
      <c r="V66" s="68"/>
    </row>
    <row r="67" spans="1:22" ht="18.75" customHeight="1">
      <c r="A67" s="135"/>
      <c r="B67" s="136"/>
      <c r="C67" s="136"/>
      <c r="D67" s="136"/>
      <c r="E67" s="136"/>
      <c r="F67" s="136"/>
      <c r="G67" s="136"/>
      <c r="H67" s="136"/>
      <c r="I67" s="136"/>
      <c r="J67" s="136"/>
      <c r="K67" s="137"/>
      <c r="L67" s="66"/>
      <c r="M67" s="69"/>
      <c r="N67" s="70"/>
      <c r="O67" s="70"/>
      <c r="P67" s="70" t="str">
        <f>VLOOKUP(P66,データ!$A$1:$C$26,3)</f>
        <v>田村　巧希</v>
      </c>
      <c r="Q67" s="70"/>
      <c r="R67" s="70" t="str">
        <f>VLOOKUP(R66,データ!$A$1:$C$26,3)</f>
        <v>冨樫　竜真</v>
      </c>
      <c r="S67" s="70"/>
      <c r="T67" s="70"/>
      <c r="U67" s="71"/>
      <c r="V67" s="68"/>
    </row>
    <row r="68" spans="1:22" ht="18.75" customHeight="1">
      <c r="A68" s="135"/>
      <c r="B68" s="136"/>
      <c r="C68" s="136"/>
      <c r="D68" s="136"/>
      <c r="E68" s="136"/>
      <c r="F68" s="136"/>
      <c r="G68" s="136"/>
      <c r="H68" s="136"/>
      <c r="I68" s="136"/>
      <c r="J68" s="136"/>
      <c r="K68" s="137"/>
      <c r="L68" s="66"/>
      <c r="M68" s="69"/>
      <c r="N68" s="70"/>
      <c r="O68" s="70"/>
      <c r="P68" s="70"/>
      <c r="Q68" s="70"/>
      <c r="R68" s="70"/>
      <c r="S68" s="70"/>
      <c r="T68" s="70"/>
      <c r="U68" s="71"/>
      <c r="V68" s="68"/>
    </row>
    <row r="69" spans="1:22" ht="18.75" customHeight="1">
      <c r="A69" s="135"/>
      <c r="B69" s="136"/>
      <c r="C69" s="136"/>
      <c r="D69" s="136"/>
      <c r="E69" s="136"/>
      <c r="F69" s="136"/>
      <c r="G69" s="136"/>
      <c r="H69" s="136"/>
      <c r="I69" s="136"/>
      <c r="J69" s="136"/>
      <c r="K69" s="137"/>
      <c r="L69" s="66"/>
      <c r="M69" s="69"/>
      <c r="N69" s="70"/>
      <c r="O69" s="70"/>
      <c r="P69" s="70"/>
      <c r="Q69" s="70"/>
      <c r="R69" s="70"/>
      <c r="S69" s="70"/>
      <c r="T69" s="70"/>
      <c r="U69" s="71"/>
      <c r="V69" s="68"/>
    </row>
    <row r="70" spans="1:22" ht="18.75" customHeight="1">
      <c r="A70" s="135"/>
      <c r="B70" s="136"/>
      <c r="C70" s="136"/>
      <c r="D70" s="136"/>
      <c r="E70" s="136"/>
      <c r="F70" s="136"/>
      <c r="G70" s="136"/>
      <c r="H70" s="136"/>
      <c r="I70" s="136"/>
      <c r="J70" s="136"/>
      <c r="K70" s="137"/>
      <c r="L70" s="66"/>
      <c r="M70" s="69"/>
      <c r="N70" s="72">
        <v>7</v>
      </c>
      <c r="O70" s="70"/>
      <c r="P70" s="72">
        <v>16</v>
      </c>
      <c r="Q70" s="70"/>
      <c r="R70" s="72">
        <v>6</v>
      </c>
      <c r="S70" s="70"/>
      <c r="T70" s="72">
        <v>10</v>
      </c>
      <c r="U70" s="71"/>
      <c r="V70" s="68"/>
    </row>
    <row r="71" spans="1:22" ht="18.75" customHeight="1">
      <c r="A71" s="135"/>
      <c r="B71" s="136"/>
      <c r="C71" s="136"/>
      <c r="D71" s="136"/>
      <c r="E71" s="136"/>
      <c r="F71" s="136"/>
      <c r="G71" s="136"/>
      <c r="H71" s="136"/>
      <c r="I71" s="136"/>
      <c r="J71" s="136"/>
      <c r="K71" s="137"/>
      <c r="L71" s="66"/>
      <c r="M71" s="69"/>
      <c r="N71" s="70" t="str">
        <f>VLOOKUP(N70,データ!$A$1:$C$26,3)</f>
        <v>佐藤　悠斗</v>
      </c>
      <c r="O71" s="70"/>
      <c r="P71" s="70" t="str">
        <f>VLOOKUP(P70,データ!$A$1:$C$26,3)</f>
        <v>岩田　一樹</v>
      </c>
      <c r="Q71" s="70"/>
      <c r="R71" s="70" t="str">
        <f>VLOOKUP(R70,データ!$A$1:$C$26,3)</f>
        <v>荒川　凜</v>
      </c>
      <c r="S71" s="70"/>
      <c r="T71" s="70" t="str">
        <f>VLOOKUP(T70,データ!$A$1:$C$26,3)</f>
        <v>原田　大也</v>
      </c>
      <c r="U71" s="71"/>
      <c r="V71" s="68"/>
    </row>
    <row r="72" spans="1:22" ht="18.75" customHeight="1">
      <c r="A72" s="135"/>
      <c r="B72" s="136"/>
      <c r="C72" s="136"/>
      <c r="D72" s="136"/>
      <c r="E72" s="136"/>
      <c r="F72" s="136"/>
      <c r="G72" s="136"/>
      <c r="H72" s="136"/>
      <c r="I72" s="136"/>
      <c r="J72" s="136"/>
      <c r="K72" s="137"/>
      <c r="L72" s="66"/>
      <c r="M72" s="69"/>
      <c r="N72" s="70"/>
      <c r="O72" s="70"/>
      <c r="P72" s="70"/>
      <c r="Q72" s="70"/>
      <c r="R72" s="70"/>
      <c r="S72" s="70"/>
      <c r="T72" s="70"/>
      <c r="U72" s="71"/>
      <c r="V72" s="68"/>
    </row>
    <row r="73" spans="1:22" ht="18.75" customHeight="1">
      <c r="A73" s="135"/>
      <c r="B73" s="136"/>
      <c r="C73" s="136"/>
      <c r="D73" s="136"/>
      <c r="E73" s="136"/>
      <c r="F73" s="136"/>
      <c r="G73" s="136"/>
      <c r="H73" s="136"/>
      <c r="I73" s="136"/>
      <c r="J73" s="136"/>
      <c r="K73" s="137"/>
      <c r="L73" s="66"/>
      <c r="M73" s="69"/>
      <c r="N73" s="70"/>
      <c r="O73" s="70"/>
      <c r="P73" s="70"/>
      <c r="Q73" s="70"/>
      <c r="R73" s="70"/>
      <c r="S73" s="70"/>
      <c r="T73" s="70"/>
      <c r="U73" s="71"/>
      <c r="V73" s="68"/>
    </row>
    <row r="74" spans="1:22" ht="18.75" customHeight="1">
      <c r="A74" s="135"/>
      <c r="B74" s="136"/>
      <c r="C74" s="136"/>
      <c r="D74" s="136"/>
      <c r="E74" s="136"/>
      <c r="F74" s="136"/>
      <c r="G74" s="136"/>
      <c r="H74" s="136"/>
      <c r="I74" s="136"/>
      <c r="J74" s="136"/>
      <c r="K74" s="137"/>
      <c r="L74" s="66"/>
      <c r="M74" s="69"/>
      <c r="N74" s="72">
        <v>5</v>
      </c>
      <c r="O74" s="70"/>
      <c r="P74" s="72">
        <v>3</v>
      </c>
      <c r="Q74" s="70"/>
      <c r="R74" s="72">
        <v>12</v>
      </c>
      <c r="S74" s="70"/>
      <c r="T74" s="72">
        <v>2</v>
      </c>
      <c r="U74" s="71"/>
      <c r="V74" s="68"/>
    </row>
    <row r="75" spans="1:22" ht="18.75" customHeight="1">
      <c r="A75" s="135"/>
      <c r="B75" s="136"/>
      <c r="C75" s="136"/>
      <c r="D75" s="136"/>
      <c r="E75" s="136"/>
      <c r="F75" s="136"/>
      <c r="G75" s="136"/>
      <c r="H75" s="136"/>
      <c r="I75" s="136"/>
      <c r="J75" s="136"/>
      <c r="K75" s="137"/>
      <c r="L75" s="66"/>
      <c r="M75" s="69"/>
      <c r="N75" s="70" t="str">
        <f>VLOOKUP(N74,データ!$A$1:$C$26,3)</f>
        <v>加藤　蓮弥</v>
      </c>
      <c r="O75" s="70"/>
      <c r="P75" s="70" t="str">
        <f>VLOOKUP(P74,データ!$A$1:$C$26,3)</f>
        <v>中村　凌</v>
      </c>
      <c r="Q75" s="70"/>
      <c r="R75" s="70" t="str">
        <f>VLOOKUP(R74,データ!$A$1:$C$26,3)</f>
        <v>重久　颯太</v>
      </c>
      <c r="S75" s="70"/>
      <c r="T75" s="70" t="str">
        <f>VLOOKUP(T74,データ!$A$1:$C$26,3)</f>
        <v>佐藤　耀太</v>
      </c>
      <c r="U75" s="71"/>
      <c r="V75" s="68"/>
    </row>
    <row r="76" spans="1:22" ht="18.75" customHeight="1">
      <c r="A76" s="135"/>
      <c r="B76" s="136"/>
      <c r="C76" s="136"/>
      <c r="D76" s="136"/>
      <c r="E76" s="136"/>
      <c r="F76" s="136"/>
      <c r="G76" s="136"/>
      <c r="H76" s="136"/>
      <c r="I76" s="136"/>
      <c r="J76" s="136"/>
      <c r="K76" s="137"/>
      <c r="L76" s="66"/>
      <c r="M76" s="69"/>
      <c r="N76" s="70"/>
      <c r="O76" s="70"/>
      <c r="P76" s="70"/>
      <c r="Q76" s="70"/>
      <c r="R76" s="70"/>
      <c r="S76" s="70"/>
      <c r="T76" s="70"/>
      <c r="U76" s="71"/>
      <c r="V76" s="68"/>
    </row>
    <row r="77" spans="1:22" ht="18.75" customHeight="1">
      <c r="A77" s="135"/>
      <c r="B77" s="136"/>
      <c r="C77" s="136"/>
      <c r="D77" s="136"/>
      <c r="E77" s="136"/>
      <c r="F77" s="136"/>
      <c r="G77" s="136"/>
      <c r="H77" s="136"/>
      <c r="I77" s="136"/>
      <c r="J77" s="136"/>
      <c r="K77" s="137"/>
      <c r="L77" s="66"/>
      <c r="M77" s="69"/>
      <c r="N77" s="70"/>
      <c r="O77" s="70"/>
      <c r="P77" s="70"/>
      <c r="Q77" s="70"/>
      <c r="R77" s="70"/>
      <c r="S77" s="70"/>
      <c r="T77" s="70"/>
      <c r="U77" s="71"/>
      <c r="V77" s="68"/>
    </row>
    <row r="78" spans="1:22" ht="18.75" customHeight="1">
      <c r="A78" s="135"/>
      <c r="B78" s="136"/>
      <c r="C78" s="136"/>
      <c r="D78" s="136"/>
      <c r="E78" s="136"/>
      <c r="F78" s="136"/>
      <c r="G78" s="136"/>
      <c r="H78" s="136"/>
      <c r="I78" s="136"/>
      <c r="J78" s="136"/>
      <c r="K78" s="137"/>
      <c r="L78" s="66"/>
      <c r="M78" s="69"/>
      <c r="N78" s="70"/>
      <c r="O78" s="70"/>
      <c r="P78" s="70"/>
      <c r="Q78" s="72">
        <v>1</v>
      </c>
      <c r="R78" s="70"/>
      <c r="S78" s="70"/>
      <c r="T78" s="70"/>
      <c r="U78" s="71"/>
      <c r="V78" s="68"/>
    </row>
    <row r="79" spans="1:22" ht="18.75" customHeight="1">
      <c r="A79" s="135"/>
      <c r="B79" s="136"/>
      <c r="C79" s="136"/>
      <c r="D79" s="136"/>
      <c r="E79" s="136"/>
      <c r="F79" s="136"/>
      <c r="G79" s="136"/>
      <c r="H79" s="136"/>
      <c r="I79" s="136"/>
      <c r="J79" s="136"/>
      <c r="K79" s="137"/>
      <c r="L79" s="66"/>
      <c r="M79" s="73"/>
      <c r="N79" s="74"/>
      <c r="O79" s="74"/>
      <c r="P79" s="74"/>
      <c r="Q79" s="70" t="str">
        <f>VLOOKUP(Q78,データ!$A$1:$C$26,3)</f>
        <v>斉藤　歩夢</v>
      </c>
      <c r="R79" s="74"/>
      <c r="S79" s="74"/>
      <c r="T79" s="74"/>
      <c r="U79" s="75"/>
      <c r="V79" s="68"/>
    </row>
    <row r="80" spans="1:22" ht="18.75" customHeight="1">
      <c r="A80" s="135"/>
      <c r="B80" s="136"/>
      <c r="C80" s="136"/>
      <c r="D80" s="136"/>
      <c r="E80" s="136"/>
      <c r="F80" s="136"/>
      <c r="G80" s="136"/>
      <c r="H80" s="136"/>
      <c r="I80" s="136"/>
      <c r="J80" s="136"/>
      <c r="K80" s="137"/>
      <c r="L80" s="66"/>
      <c r="M80" s="67"/>
      <c r="N80" s="67"/>
      <c r="O80" s="67"/>
      <c r="P80" s="81"/>
      <c r="Q80" s="82"/>
      <c r="R80" s="83"/>
      <c r="S80" s="67"/>
      <c r="T80" s="67"/>
      <c r="U80" s="67"/>
      <c r="V80" s="68"/>
    </row>
    <row r="81" spans="1:22" ht="18.75" customHeight="1" thickBot="1">
      <c r="A81" s="138"/>
      <c r="B81" s="139"/>
      <c r="C81" s="139"/>
      <c r="D81" s="139"/>
      <c r="E81" s="139"/>
      <c r="F81" s="139"/>
      <c r="G81" s="139"/>
      <c r="H81" s="139"/>
      <c r="I81" s="139"/>
      <c r="J81" s="139"/>
      <c r="K81" s="140"/>
      <c r="L81" s="78"/>
      <c r="M81" s="84"/>
      <c r="N81" s="84"/>
      <c r="O81" s="84"/>
      <c r="P81" s="84"/>
      <c r="Q81" s="84"/>
      <c r="R81" s="84"/>
      <c r="S81" s="84"/>
      <c r="T81" s="84"/>
      <c r="U81" s="84"/>
      <c r="V81" s="80"/>
    </row>
    <row r="82" spans="1:22" ht="18.75" customHeight="1">
      <c r="A82" s="141" t="s">
        <v>27</v>
      </c>
      <c r="B82" s="142"/>
      <c r="C82" s="142"/>
      <c r="D82" s="142"/>
      <c r="E82" s="142"/>
      <c r="F82" s="142"/>
      <c r="G82" s="142"/>
      <c r="H82" s="142"/>
      <c r="I82" s="142"/>
      <c r="J82" s="142"/>
      <c r="K82" s="142"/>
      <c r="L82" s="142"/>
      <c r="M82" s="142"/>
      <c r="N82" s="142"/>
      <c r="O82" s="142"/>
      <c r="P82" s="142"/>
      <c r="Q82" s="142"/>
      <c r="R82" s="142"/>
      <c r="S82" s="142"/>
      <c r="T82" s="142"/>
      <c r="U82" s="142"/>
      <c r="V82" s="143"/>
    </row>
    <row r="83" spans="1:22" ht="18.75" customHeight="1">
      <c r="A83" s="135"/>
      <c r="B83" s="136"/>
      <c r="C83" s="136"/>
      <c r="D83" s="136"/>
      <c r="E83" s="136"/>
      <c r="F83" s="136"/>
      <c r="G83" s="136"/>
      <c r="H83" s="136"/>
      <c r="I83" s="136"/>
      <c r="J83" s="136"/>
      <c r="K83" s="136"/>
      <c r="L83" s="136"/>
      <c r="M83" s="136"/>
      <c r="N83" s="136"/>
      <c r="O83" s="136"/>
      <c r="P83" s="136"/>
      <c r="Q83" s="136"/>
      <c r="R83" s="136"/>
      <c r="S83" s="136"/>
      <c r="T83" s="136"/>
      <c r="U83" s="136"/>
      <c r="V83" s="137"/>
    </row>
    <row r="84" spans="1:22" ht="18.75" customHeight="1">
      <c r="A84" s="135"/>
      <c r="B84" s="136"/>
      <c r="C84" s="136"/>
      <c r="D84" s="136"/>
      <c r="E84" s="136"/>
      <c r="F84" s="136"/>
      <c r="G84" s="136"/>
      <c r="H84" s="136"/>
      <c r="I84" s="136"/>
      <c r="J84" s="136"/>
      <c r="K84" s="136"/>
      <c r="L84" s="136"/>
      <c r="M84" s="136"/>
      <c r="N84" s="136"/>
      <c r="O84" s="136"/>
      <c r="P84" s="136"/>
      <c r="Q84" s="136"/>
      <c r="R84" s="136"/>
      <c r="S84" s="136"/>
      <c r="T84" s="136"/>
      <c r="U84" s="136"/>
      <c r="V84" s="137"/>
    </row>
    <row r="85" spans="1:22" ht="18.75" customHeight="1">
      <c r="A85" s="135"/>
      <c r="B85" s="136"/>
      <c r="C85" s="136"/>
      <c r="D85" s="136"/>
      <c r="E85" s="136"/>
      <c r="F85" s="136"/>
      <c r="G85" s="136"/>
      <c r="H85" s="136"/>
      <c r="I85" s="136"/>
      <c r="J85" s="136"/>
      <c r="K85" s="136"/>
      <c r="L85" s="136"/>
      <c r="M85" s="136"/>
      <c r="N85" s="136"/>
      <c r="O85" s="136"/>
      <c r="P85" s="136"/>
      <c r="Q85" s="136"/>
      <c r="R85" s="136"/>
      <c r="S85" s="136"/>
      <c r="T85" s="136"/>
      <c r="U85" s="136"/>
      <c r="V85" s="137"/>
    </row>
    <row r="86" spans="1:22" ht="18.75" customHeight="1">
      <c r="A86" s="135"/>
      <c r="B86" s="136"/>
      <c r="C86" s="136"/>
      <c r="D86" s="136"/>
      <c r="E86" s="136"/>
      <c r="F86" s="136"/>
      <c r="G86" s="136"/>
      <c r="H86" s="136"/>
      <c r="I86" s="136"/>
      <c r="J86" s="136"/>
      <c r="K86" s="136"/>
      <c r="L86" s="136"/>
      <c r="M86" s="136"/>
      <c r="N86" s="136"/>
      <c r="O86" s="136"/>
      <c r="P86" s="136"/>
      <c r="Q86" s="136"/>
      <c r="R86" s="136"/>
      <c r="S86" s="136"/>
      <c r="T86" s="136"/>
      <c r="U86" s="136"/>
      <c r="V86" s="137"/>
    </row>
    <row r="87" spans="1:22" ht="18.75" customHeight="1">
      <c r="A87" s="135"/>
      <c r="B87" s="136"/>
      <c r="C87" s="136"/>
      <c r="D87" s="136"/>
      <c r="E87" s="136"/>
      <c r="F87" s="136"/>
      <c r="G87" s="136"/>
      <c r="H87" s="136"/>
      <c r="I87" s="136"/>
      <c r="J87" s="136"/>
      <c r="K87" s="136"/>
      <c r="L87" s="136"/>
      <c r="M87" s="136"/>
      <c r="N87" s="136"/>
      <c r="O87" s="136"/>
      <c r="P87" s="136"/>
      <c r="Q87" s="136"/>
      <c r="R87" s="136"/>
      <c r="S87" s="136"/>
      <c r="T87" s="136"/>
      <c r="U87" s="136"/>
      <c r="V87" s="137"/>
    </row>
    <row r="88" spans="1:22" ht="18.75" customHeight="1">
      <c r="A88" s="135"/>
      <c r="B88" s="136"/>
      <c r="C88" s="136"/>
      <c r="D88" s="136"/>
      <c r="E88" s="136"/>
      <c r="F88" s="136"/>
      <c r="G88" s="136"/>
      <c r="H88" s="136"/>
      <c r="I88" s="136"/>
      <c r="J88" s="136"/>
      <c r="K88" s="136"/>
      <c r="L88" s="136"/>
      <c r="M88" s="136"/>
      <c r="N88" s="136"/>
      <c r="O88" s="136"/>
      <c r="P88" s="136"/>
      <c r="Q88" s="136"/>
      <c r="R88" s="136"/>
      <c r="S88" s="136"/>
      <c r="T88" s="136"/>
      <c r="U88" s="136"/>
      <c r="V88" s="137"/>
    </row>
    <row r="89" spans="1:22" ht="18.75" customHeight="1">
      <c r="A89" s="135"/>
      <c r="B89" s="136"/>
      <c r="C89" s="136"/>
      <c r="D89" s="136"/>
      <c r="E89" s="136"/>
      <c r="F89" s="136"/>
      <c r="G89" s="136"/>
      <c r="H89" s="136"/>
      <c r="I89" s="136"/>
      <c r="J89" s="136"/>
      <c r="K89" s="136"/>
      <c r="L89" s="136"/>
      <c r="M89" s="136"/>
      <c r="N89" s="136"/>
      <c r="O89" s="136"/>
      <c r="P89" s="136"/>
      <c r="Q89" s="136"/>
      <c r="R89" s="136"/>
      <c r="S89" s="136"/>
      <c r="T89" s="136"/>
      <c r="U89" s="136"/>
      <c r="V89" s="137"/>
    </row>
    <row r="90" spans="1:22" ht="18.75" customHeight="1" thickBot="1">
      <c r="A90" s="138"/>
      <c r="B90" s="139"/>
      <c r="C90" s="139"/>
      <c r="D90" s="139"/>
      <c r="E90" s="139"/>
      <c r="F90" s="139"/>
      <c r="G90" s="139"/>
      <c r="H90" s="139"/>
      <c r="I90" s="139"/>
      <c r="J90" s="139"/>
      <c r="K90" s="139"/>
      <c r="L90" s="139"/>
      <c r="M90" s="139"/>
      <c r="N90" s="139"/>
      <c r="O90" s="139"/>
      <c r="P90" s="139"/>
      <c r="Q90" s="139"/>
      <c r="R90" s="139"/>
      <c r="S90" s="139"/>
      <c r="T90" s="139"/>
      <c r="U90" s="139"/>
      <c r="V90" s="140"/>
    </row>
    <row r="91" spans="1:22" ht="18.75" customHeight="1">
      <c r="A91" s="141" t="s">
        <v>31</v>
      </c>
      <c r="B91" s="142"/>
      <c r="C91" s="142"/>
      <c r="D91" s="142"/>
      <c r="E91" s="142"/>
      <c r="F91" s="142"/>
      <c r="G91" s="142"/>
      <c r="H91" s="142"/>
      <c r="I91" s="142"/>
      <c r="J91" s="142"/>
      <c r="K91" s="142"/>
      <c r="L91" s="142"/>
      <c r="M91" s="142"/>
      <c r="N91" s="142"/>
      <c r="O91" s="142"/>
      <c r="P91" s="142"/>
      <c r="Q91" s="142"/>
      <c r="R91" s="142"/>
      <c r="S91" s="142"/>
      <c r="T91" s="142"/>
      <c r="U91" s="142"/>
      <c r="V91" s="143"/>
    </row>
    <row r="92" spans="1:22" ht="18.75" customHeight="1">
      <c r="A92" s="135"/>
      <c r="B92" s="136"/>
      <c r="C92" s="136"/>
      <c r="D92" s="136"/>
      <c r="E92" s="136"/>
      <c r="F92" s="136"/>
      <c r="G92" s="136"/>
      <c r="H92" s="136"/>
      <c r="I92" s="136"/>
      <c r="J92" s="136"/>
      <c r="K92" s="136"/>
      <c r="L92" s="136"/>
      <c r="M92" s="136"/>
      <c r="N92" s="136"/>
      <c r="O92" s="136"/>
      <c r="P92" s="136"/>
      <c r="Q92" s="136"/>
      <c r="R92" s="136"/>
      <c r="S92" s="136"/>
      <c r="T92" s="136"/>
      <c r="U92" s="136"/>
      <c r="V92" s="137"/>
    </row>
    <row r="93" spans="1:22" ht="18.75" customHeight="1">
      <c r="A93" s="135"/>
      <c r="B93" s="136"/>
      <c r="C93" s="136"/>
      <c r="D93" s="136"/>
      <c r="E93" s="136"/>
      <c r="F93" s="136"/>
      <c r="G93" s="136"/>
      <c r="H93" s="136"/>
      <c r="I93" s="136"/>
      <c r="J93" s="136"/>
      <c r="K93" s="136"/>
      <c r="L93" s="136"/>
      <c r="M93" s="136"/>
      <c r="N93" s="136"/>
      <c r="O93" s="136"/>
      <c r="P93" s="136"/>
      <c r="Q93" s="136"/>
      <c r="R93" s="136"/>
      <c r="S93" s="136"/>
      <c r="T93" s="136"/>
      <c r="U93" s="136"/>
      <c r="V93" s="137"/>
    </row>
    <row r="94" spans="1:22" ht="18.75" customHeight="1">
      <c r="A94" s="135"/>
      <c r="B94" s="136"/>
      <c r="C94" s="136"/>
      <c r="D94" s="136"/>
      <c r="E94" s="136"/>
      <c r="F94" s="136"/>
      <c r="G94" s="136"/>
      <c r="H94" s="136"/>
      <c r="I94" s="136"/>
      <c r="J94" s="136"/>
      <c r="K94" s="136"/>
      <c r="L94" s="136"/>
      <c r="M94" s="136"/>
      <c r="N94" s="136"/>
      <c r="O94" s="136"/>
      <c r="P94" s="136"/>
      <c r="Q94" s="136"/>
      <c r="R94" s="136"/>
      <c r="S94" s="136"/>
      <c r="T94" s="136"/>
      <c r="U94" s="136"/>
      <c r="V94" s="137"/>
    </row>
    <row r="95" spans="1:22" ht="18.75" customHeight="1">
      <c r="A95" s="135"/>
      <c r="B95" s="136"/>
      <c r="C95" s="136"/>
      <c r="D95" s="136"/>
      <c r="E95" s="136"/>
      <c r="F95" s="136"/>
      <c r="G95" s="136"/>
      <c r="H95" s="136"/>
      <c r="I95" s="136"/>
      <c r="J95" s="136"/>
      <c r="K95" s="136"/>
      <c r="L95" s="136"/>
      <c r="M95" s="136"/>
      <c r="N95" s="136"/>
      <c r="O95" s="136"/>
      <c r="P95" s="136"/>
      <c r="Q95" s="136"/>
      <c r="R95" s="136"/>
      <c r="S95" s="136"/>
      <c r="T95" s="136"/>
      <c r="U95" s="136"/>
      <c r="V95" s="137"/>
    </row>
    <row r="96" spans="1:22" ht="18.75" customHeight="1">
      <c r="A96" s="135"/>
      <c r="B96" s="136"/>
      <c r="C96" s="136"/>
      <c r="D96" s="136"/>
      <c r="E96" s="136"/>
      <c r="F96" s="136"/>
      <c r="G96" s="136"/>
      <c r="H96" s="136"/>
      <c r="I96" s="136"/>
      <c r="J96" s="136"/>
      <c r="K96" s="136"/>
      <c r="L96" s="136"/>
      <c r="M96" s="136"/>
      <c r="N96" s="136"/>
      <c r="O96" s="136"/>
      <c r="P96" s="136"/>
      <c r="Q96" s="136"/>
      <c r="R96" s="136"/>
      <c r="S96" s="136"/>
      <c r="T96" s="136"/>
      <c r="U96" s="136"/>
      <c r="V96" s="137"/>
    </row>
    <row r="97" spans="1:22" ht="18.75" customHeight="1">
      <c r="A97" s="135"/>
      <c r="B97" s="136"/>
      <c r="C97" s="136"/>
      <c r="D97" s="136"/>
      <c r="E97" s="136"/>
      <c r="F97" s="136"/>
      <c r="G97" s="136"/>
      <c r="H97" s="136"/>
      <c r="I97" s="136"/>
      <c r="J97" s="136"/>
      <c r="K97" s="136"/>
      <c r="L97" s="136"/>
      <c r="M97" s="136"/>
      <c r="N97" s="136"/>
      <c r="O97" s="136"/>
      <c r="P97" s="136"/>
      <c r="Q97" s="136"/>
      <c r="R97" s="136"/>
      <c r="S97" s="136"/>
      <c r="T97" s="136"/>
      <c r="U97" s="136"/>
      <c r="V97" s="137"/>
    </row>
    <row r="98" spans="1:22" ht="18.75" customHeight="1">
      <c r="A98" s="135"/>
      <c r="B98" s="136"/>
      <c r="C98" s="136"/>
      <c r="D98" s="136"/>
      <c r="E98" s="136"/>
      <c r="F98" s="136"/>
      <c r="G98" s="136"/>
      <c r="H98" s="136"/>
      <c r="I98" s="136"/>
      <c r="J98" s="136"/>
      <c r="K98" s="136"/>
      <c r="L98" s="136"/>
      <c r="M98" s="136"/>
      <c r="N98" s="136"/>
      <c r="O98" s="136"/>
      <c r="P98" s="136"/>
      <c r="Q98" s="136"/>
      <c r="R98" s="136"/>
      <c r="S98" s="136"/>
      <c r="T98" s="136"/>
      <c r="U98" s="136"/>
      <c r="V98" s="137"/>
    </row>
    <row r="99" spans="1:22" ht="18.75" customHeight="1" thickBot="1">
      <c r="A99" s="138"/>
      <c r="B99" s="139"/>
      <c r="C99" s="139"/>
      <c r="D99" s="139"/>
      <c r="E99" s="139"/>
      <c r="F99" s="139"/>
      <c r="G99" s="139"/>
      <c r="H99" s="139"/>
      <c r="I99" s="139"/>
      <c r="J99" s="139"/>
      <c r="K99" s="139"/>
      <c r="L99" s="139"/>
      <c r="M99" s="139"/>
      <c r="N99" s="139"/>
      <c r="O99" s="139"/>
      <c r="P99" s="139"/>
      <c r="Q99" s="139"/>
      <c r="R99" s="139"/>
      <c r="S99" s="139"/>
      <c r="T99" s="139"/>
      <c r="U99" s="139"/>
      <c r="V99" s="140"/>
    </row>
  </sheetData>
  <mergeCells count="118">
    <mergeCell ref="C5:F5"/>
    <mergeCell ref="I5:K5"/>
    <mergeCell ref="N5:Q5"/>
    <mergeCell ref="T5:V5"/>
    <mergeCell ref="C6:F6"/>
    <mergeCell ref="I6:K6"/>
    <mergeCell ref="N6:Q6"/>
    <mergeCell ref="T6:V6"/>
    <mergeCell ref="A1:L1"/>
    <mergeCell ref="P1:R1"/>
    <mergeCell ref="S1:V1"/>
    <mergeCell ref="A3:B3"/>
    <mergeCell ref="G3:H3"/>
    <mergeCell ref="J3:K3"/>
    <mergeCell ref="M3:N3"/>
    <mergeCell ref="O3:V3"/>
    <mergeCell ref="C9:F9"/>
    <mergeCell ref="I9:K9"/>
    <mergeCell ref="N9:Q9"/>
    <mergeCell ref="T9:V9"/>
    <mergeCell ref="C10:F10"/>
    <mergeCell ref="I10:K10"/>
    <mergeCell ref="N10:Q10"/>
    <mergeCell ref="T10:V10"/>
    <mergeCell ref="C7:F7"/>
    <mergeCell ref="I7:K7"/>
    <mergeCell ref="N7:Q7"/>
    <mergeCell ref="T7:V7"/>
    <mergeCell ref="C8:F8"/>
    <mergeCell ref="I8:K8"/>
    <mergeCell ref="N8:Q8"/>
    <mergeCell ref="T8:V8"/>
    <mergeCell ref="C13:F13"/>
    <mergeCell ref="I13:K13"/>
    <mergeCell ref="N13:Q13"/>
    <mergeCell ref="T13:V13"/>
    <mergeCell ref="C14:F14"/>
    <mergeCell ref="I14:K14"/>
    <mergeCell ref="N14:Q14"/>
    <mergeCell ref="T14:V14"/>
    <mergeCell ref="C11:F11"/>
    <mergeCell ref="I11:K11"/>
    <mergeCell ref="N11:Q11"/>
    <mergeCell ref="T11:V11"/>
    <mergeCell ref="C12:F12"/>
    <mergeCell ref="I12:K12"/>
    <mergeCell ref="N12:Q12"/>
    <mergeCell ref="T12:V12"/>
    <mergeCell ref="C15:F15"/>
    <mergeCell ref="I15:K15"/>
    <mergeCell ref="N15:Q15"/>
    <mergeCell ref="T15:V15"/>
    <mergeCell ref="A17:H18"/>
    <mergeCell ref="I17:I18"/>
    <mergeCell ref="K17:L17"/>
    <mergeCell ref="N17:N18"/>
    <mergeCell ref="O17:V18"/>
    <mergeCell ref="K18:L18"/>
    <mergeCell ref="J19:J20"/>
    <mergeCell ref="K19:L20"/>
    <mergeCell ref="M19:M20"/>
    <mergeCell ref="A22:K22"/>
    <mergeCell ref="L22:V22"/>
    <mergeCell ref="A23:B23"/>
    <mergeCell ref="C23:K23"/>
    <mergeCell ref="L23:M23"/>
    <mergeCell ref="N23:V23"/>
    <mergeCell ref="C27:K27"/>
    <mergeCell ref="N27:V27"/>
    <mergeCell ref="C28:K28"/>
    <mergeCell ref="N28:V28"/>
    <mergeCell ref="C29:K29"/>
    <mergeCell ref="N29:V29"/>
    <mergeCell ref="C24:K24"/>
    <mergeCell ref="N24:V24"/>
    <mergeCell ref="C25:K25"/>
    <mergeCell ref="N25:V25"/>
    <mergeCell ref="C26:K26"/>
    <mergeCell ref="N26:V26"/>
    <mergeCell ref="C33:K33"/>
    <mergeCell ref="N33:V33"/>
    <mergeCell ref="C34:K34"/>
    <mergeCell ref="N34:V34"/>
    <mergeCell ref="C35:K35"/>
    <mergeCell ref="N35:V35"/>
    <mergeCell ref="C30:K30"/>
    <mergeCell ref="N30:V30"/>
    <mergeCell ref="C31:K31"/>
    <mergeCell ref="N31:V31"/>
    <mergeCell ref="C32:K32"/>
    <mergeCell ref="N32:V32"/>
    <mergeCell ref="C42:K42"/>
    <mergeCell ref="N42:V42"/>
    <mergeCell ref="C39:K39"/>
    <mergeCell ref="N39:V39"/>
    <mergeCell ref="C40:K40"/>
    <mergeCell ref="N40:V40"/>
    <mergeCell ref="C41:K41"/>
    <mergeCell ref="N41:V41"/>
    <mergeCell ref="C36:K36"/>
    <mergeCell ref="N36:V36"/>
    <mergeCell ref="C37:K37"/>
    <mergeCell ref="N37:V37"/>
    <mergeCell ref="C38:K38"/>
    <mergeCell ref="N38:V38"/>
    <mergeCell ref="A92:V99"/>
    <mergeCell ref="A64:K64"/>
    <mergeCell ref="M64:N64"/>
    <mergeCell ref="A65:K81"/>
    <mergeCell ref="A82:V82"/>
    <mergeCell ref="A83:V90"/>
    <mergeCell ref="A91:V91"/>
    <mergeCell ref="C43:K43"/>
    <mergeCell ref="N43:V43"/>
    <mergeCell ref="A45:K45"/>
    <mergeCell ref="L45:V45"/>
    <mergeCell ref="A46:K63"/>
    <mergeCell ref="M46:N46"/>
  </mergeCells>
  <phoneticPr fontId="2"/>
  <printOptions horizontalCentered="1"/>
  <pageMargins left="0.70866141732283472" right="0.70866141732283472" top="0.74803149606299213" bottom="0.74803149606299213" header="0.31496062992125984" footer="0.31496062992125984"/>
  <pageSetup paperSize="9" scale="77" orientation="portrait" r:id="rId1"/>
  <rowBreaks count="1" manualBreakCount="1">
    <brk id="43" max="21" man="1"/>
  </rowBreaks>
</worksheet>
</file>

<file path=xl/worksheets/sheet3.xml><?xml version="1.0" encoding="utf-8"?>
<worksheet xmlns="http://schemas.openxmlformats.org/spreadsheetml/2006/main" xmlns:r="http://schemas.openxmlformats.org/officeDocument/2006/relationships">
  <dimension ref="A1:V92"/>
  <sheetViews>
    <sheetView view="pageBreakPreview" topLeftCell="A4" zoomScale="78" zoomScaleSheetLayoutView="78" workbookViewId="0">
      <selection activeCell="A87" sqref="A87:V92"/>
    </sheetView>
  </sheetViews>
  <sheetFormatPr defaultRowHeight="13.5"/>
  <cols>
    <col min="1" max="22" width="5" style="10" customWidth="1"/>
    <col min="23" max="16384" width="9" style="10"/>
  </cols>
  <sheetData>
    <row r="1" spans="1:22" s="1" customFormat="1" ht="22.5" customHeight="1" thickBot="1">
      <c r="A1" s="288" t="s">
        <v>0</v>
      </c>
      <c r="B1" s="288"/>
      <c r="C1" s="288"/>
      <c r="D1" s="288"/>
      <c r="E1" s="288"/>
      <c r="F1" s="288"/>
      <c r="G1" s="288"/>
      <c r="H1" s="288"/>
      <c r="I1" s="288"/>
      <c r="J1" s="288"/>
      <c r="K1" s="288"/>
      <c r="L1" s="288"/>
      <c r="M1" s="22" t="s">
        <v>2</v>
      </c>
      <c r="N1" s="32"/>
      <c r="O1" s="22" t="s">
        <v>1</v>
      </c>
      <c r="P1" s="289" t="s">
        <v>3</v>
      </c>
      <c r="Q1" s="289"/>
      <c r="R1" s="289"/>
      <c r="S1" s="290"/>
      <c r="T1" s="290"/>
      <c r="U1" s="290"/>
      <c r="V1" s="290"/>
    </row>
    <row r="2" spans="1:22" s="1" customFormat="1" ht="7.5" customHeight="1" thickBot="1"/>
    <row r="3" spans="1:22" s="2" customFormat="1" ht="22.5" customHeight="1" thickBot="1">
      <c r="A3" s="291" t="s">
        <v>6</v>
      </c>
      <c r="B3" s="292"/>
      <c r="C3" s="87"/>
      <c r="D3" s="88" t="s">
        <v>4</v>
      </c>
      <c r="E3" s="89"/>
      <c r="F3" s="90" t="s">
        <v>5</v>
      </c>
      <c r="G3" s="293">
        <v>0.52083333333333337</v>
      </c>
      <c r="H3" s="293"/>
      <c r="I3" s="91"/>
      <c r="J3" s="293">
        <v>0.58333333333333337</v>
      </c>
      <c r="K3" s="292"/>
      <c r="L3" s="92"/>
      <c r="M3" s="294" t="s">
        <v>7</v>
      </c>
      <c r="N3" s="295"/>
      <c r="O3" s="296" t="s">
        <v>32</v>
      </c>
      <c r="P3" s="297"/>
      <c r="Q3" s="297"/>
      <c r="R3" s="297"/>
      <c r="S3" s="297"/>
      <c r="T3" s="297"/>
      <c r="U3" s="297"/>
      <c r="V3" s="298"/>
    </row>
    <row r="4" spans="1:22" s="2" customFormat="1" ht="7.5" customHeight="1" thickBot="1"/>
    <row r="5" spans="1:22" s="2" customFormat="1" ht="22.5" customHeight="1" thickBot="1">
      <c r="A5" s="3" t="s">
        <v>8</v>
      </c>
      <c r="B5" s="4" t="s">
        <v>9</v>
      </c>
      <c r="C5" s="281" t="s">
        <v>13</v>
      </c>
      <c r="D5" s="281"/>
      <c r="E5" s="281"/>
      <c r="F5" s="281"/>
      <c r="G5" s="4" t="s">
        <v>10</v>
      </c>
      <c r="H5" s="4" t="s">
        <v>11</v>
      </c>
      <c r="I5" s="281" t="s">
        <v>12</v>
      </c>
      <c r="J5" s="281"/>
      <c r="K5" s="282"/>
      <c r="L5" s="3" t="s">
        <v>8</v>
      </c>
      <c r="M5" s="4" t="s">
        <v>9</v>
      </c>
      <c r="N5" s="281" t="s">
        <v>13</v>
      </c>
      <c r="O5" s="281"/>
      <c r="P5" s="281"/>
      <c r="Q5" s="281"/>
      <c r="R5" s="4" t="s">
        <v>10</v>
      </c>
      <c r="S5" s="4" t="s">
        <v>11</v>
      </c>
      <c r="T5" s="281" t="s">
        <v>12</v>
      </c>
      <c r="U5" s="281"/>
      <c r="V5" s="282"/>
    </row>
    <row r="6" spans="1:22" s="98" customFormat="1" ht="22.5" customHeight="1" thickTop="1">
      <c r="A6" s="95">
        <v>1</v>
      </c>
      <c r="B6" s="96" t="str">
        <f>VLOOKUP(A6,データ!$A$1:$C$26,2)</f>
        <v>GK</v>
      </c>
      <c r="C6" s="283" t="str">
        <f>VLOOKUP(A6,データ!$A$1:$C$26,3)</f>
        <v>斉藤　歩夢</v>
      </c>
      <c r="D6" s="284"/>
      <c r="E6" s="284"/>
      <c r="F6" s="285"/>
      <c r="G6" s="97"/>
      <c r="H6" s="97"/>
      <c r="I6" s="286"/>
      <c r="J6" s="286"/>
      <c r="K6" s="287"/>
      <c r="L6" s="95">
        <v>11</v>
      </c>
      <c r="M6" s="96" t="str">
        <f>VLOOKUP(L6,データ!$A$1:$C$26,2)</f>
        <v>FW</v>
      </c>
      <c r="N6" s="283" t="str">
        <f>VLOOKUP(L6,データ!$A$1:$C$26,3)</f>
        <v>神田　琳久</v>
      </c>
      <c r="O6" s="284"/>
      <c r="P6" s="284"/>
      <c r="Q6" s="285"/>
      <c r="R6" s="97"/>
      <c r="S6" s="97"/>
      <c r="T6" s="286"/>
      <c r="U6" s="286"/>
      <c r="V6" s="287"/>
    </row>
    <row r="7" spans="1:22" s="98" customFormat="1" ht="22.5" customHeight="1">
      <c r="A7" s="99">
        <v>2</v>
      </c>
      <c r="B7" s="100" t="str">
        <f>VLOOKUP(A7,データ!$A$1:$C$26,2)</f>
        <v>DF</v>
      </c>
      <c r="C7" s="276" t="str">
        <f>VLOOKUP(A7,データ!$A$1:$C$26,3)</f>
        <v>佐藤　耀太</v>
      </c>
      <c r="D7" s="277"/>
      <c r="E7" s="277"/>
      <c r="F7" s="278"/>
      <c r="G7" s="101"/>
      <c r="H7" s="101"/>
      <c r="I7" s="279"/>
      <c r="J7" s="279"/>
      <c r="K7" s="280"/>
      <c r="L7" s="99">
        <v>12</v>
      </c>
      <c r="M7" s="100" t="str">
        <f>VLOOKUP(L7,データ!$A$1:$C$26,2)</f>
        <v>DF</v>
      </c>
      <c r="N7" s="276" t="str">
        <f>VLOOKUP(L7,データ!$A$1:$C$26,3)</f>
        <v>重久　颯太</v>
      </c>
      <c r="O7" s="277"/>
      <c r="P7" s="277"/>
      <c r="Q7" s="278"/>
      <c r="R7" s="101"/>
      <c r="S7" s="101"/>
      <c r="T7" s="279"/>
      <c r="U7" s="279"/>
      <c r="V7" s="280"/>
    </row>
    <row r="8" spans="1:22" s="98" customFormat="1" ht="22.5" customHeight="1">
      <c r="A8" s="99">
        <v>3</v>
      </c>
      <c r="B8" s="100" t="str">
        <f>VLOOKUP(A8,データ!$A$1:$C$26,2)</f>
        <v>DF</v>
      </c>
      <c r="C8" s="276" t="str">
        <f>VLOOKUP(A8,データ!$A$1:$C$26,3)</f>
        <v>中村　凌</v>
      </c>
      <c r="D8" s="277"/>
      <c r="E8" s="277"/>
      <c r="F8" s="278"/>
      <c r="G8" s="101"/>
      <c r="H8" s="101"/>
      <c r="I8" s="279"/>
      <c r="J8" s="279"/>
      <c r="K8" s="280"/>
      <c r="L8" s="99">
        <v>13</v>
      </c>
      <c r="M8" s="100" t="str">
        <f>VLOOKUP(L8,データ!$A$1:$C$26,2)</f>
        <v>FW</v>
      </c>
      <c r="N8" s="276" t="str">
        <f>VLOOKUP(L8,データ!$A$1:$C$26,3)</f>
        <v>大和　将也</v>
      </c>
      <c r="O8" s="277"/>
      <c r="P8" s="277"/>
      <c r="Q8" s="278"/>
      <c r="R8" s="101"/>
      <c r="S8" s="101"/>
      <c r="T8" s="279"/>
      <c r="U8" s="279"/>
      <c r="V8" s="280"/>
    </row>
    <row r="9" spans="1:22" s="98" customFormat="1" ht="22.5" customHeight="1">
      <c r="A9" s="99">
        <v>4</v>
      </c>
      <c r="B9" s="100" t="str">
        <f>VLOOKUP(A9,データ!$A$1:$C$26,2)</f>
        <v>DF</v>
      </c>
      <c r="C9" s="276" t="str">
        <f>VLOOKUP(A9,データ!$A$1:$C$26,3)</f>
        <v>山崎　雅人</v>
      </c>
      <c r="D9" s="277"/>
      <c r="E9" s="277"/>
      <c r="F9" s="278"/>
      <c r="G9" s="101"/>
      <c r="H9" s="101"/>
      <c r="I9" s="279"/>
      <c r="J9" s="279"/>
      <c r="K9" s="280"/>
      <c r="L9" s="99">
        <v>14</v>
      </c>
      <c r="M9" s="100" t="str">
        <f>VLOOKUP(L9,データ!$A$1:$C$26,2)</f>
        <v>FW</v>
      </c>
      <c r="N9" s="276" t="str">
        <f>VLOOKUP(L9,データ!$A$1:$C$26,3)</f>
        <v>田村　巧希</v>
      </c>
      <c r="O9" s="277"/>
      <c r="P9" s="277"/>
      <c r="Q9" s="278"/>
      <c r="R9" s="101"/>
      <c r="S9" s="101"/>
      <c r="T9" s="279"/>
      <c r="U9" s="279"/>
      <c r="V9" s="280"/>
    </row>
    <row r="10" spans="1:22" s="98" customFormat="1" ht="22.5" customHeight="1">
      <c r="A10" s="99">
        <v>5</v>
      </c>
      <c r="B10" s="100" t="str">
        <f>VLOOKUP(A10,データ!$A$1:$C$26,2)</f>
        <v>DF</v>
      </c>
      <c r="C10" s="276" t="str">
        <f>VLOOKUP(A10,データ!$A$1:$C$26,3)</f>
        <v>加藤　蓮弥</v>
      </c>
      <c r="D10" s="277"/>
      <c r="E10" s="277"/>
      <c r="F10" s="278"/>
      <c r="G10" s="101"/>
      <c r="H10" s="101"/>
      <c r="I10" s="279"/>
      <c r="J10" s="279"/>
      <c r="K10" s="280"/>
      <c r="L10" s="99">
        <v>15</v>
      </c>
      <c r="M10" s="100" t="str">
        <f>VLOOKUP(L10,データ!$A$1:$C$26,2)</f>
        <v>DF</v>
      </c>
      <c r="N10" s="276" t="str">
        <f>VLOOKUP(L10,データ!$A$1:$C$26,3)</f>
        <v>畠山　英也</v>
      </c>
      <c r="O10" s="277"/>
      <c r="P10" s="277"/>
      <c r="Q10" s="278"/>
      <c r="R10" s="101"/>
      <c r="S10" s="101"/>
      <c r="T10" s="279"/>
      <c r="U10" s="279"/>
      <c r="V10" s="280"/>
    </row>
    <row r="11" spans="1:22" s="98" customFormat="1" ht="22.5" customHeight="1">
      <c r="A11" s="99">
        <v>6</v>
      </c>
      <c r="B11" s="100" t="str">
        <f>VLOOKUP(A11,データ!$A$1:$C$26,2)</f>
        <v>MF</v>
      </c>
      <c r="C11" s="276" t="str">
        <f>VLOOKUP(A11,データ!$A$1:$C$26,3)</f>
        <v>荒川　凜</v>
      </c>
      <c r="D11" s="277"/>
      <c r="E11" s="277"/>
      <c r="F11" s="278"/>
      <c r="G11" s="101"/>
      <c r="H11" s="101"/>
      <c r="I11" s="279"/>
      <c r="J11" s="279"/>
      <c r="K11" s="280"/>
      <c r="L11" s="99">
        <v>16</v>
      </c>
      <c r="M11" s="100" t="str">
        <f>VLOOKUP(L11,データ!$A$1:$C$26,2)</f>
        <v>MF</v>
      </c>
      <c r="N11" s="276" t="str">
        <f>VLOOKUP(L11,データ!$A$1:$C$26,3)</f>
        <v>岩田　一樹</v>
      </c>
      <c r="O11" s="277"/>
      <c r="P11" s="277"/>
      <c r="Q11" s="278"/>
      <c r="R11" s="101"/>
      <c r="S11" s="101"/>
      <c r="T11" s="279"/>
      <c r="U11" s="279"/>
      <c r="V11" s="280"/>
    </row>
    <row r="12" spans="1:22" s="98" customFormat="1" ht="22.5" customHeight="1">
      <c r="A12" s="99">
        <v>7</v>
      </c>
      <c r="B12" s="100" t="str">
        <f>VLOOKUP(A12,データ!$A$1:$C$26,2)</f>
        <v>MF</v>
      </c>
      <c r="C12" s="276" t="str">
        <f>VLOOKUP(A12,データ!$A$1:$C$26,3)</f>
        <v>佐藤　悠斗</v>
      </c>
      <c r="D12" s="277"/>
      <c r="E12" s="277"/>
      <c r="F12" s="278"/>
      <c r="G12" s="101"/>
      <c r="H12" s="101"/>
      <c r="I12" s="279"/>
      <c r="J12" s="279"/>
      <c r="K12" s="280"/>
      <c r="L12" s="99">
        <v>17</v>
      </c>
      <c r="M12" s="100" t="str">
        <f>VLOOKUP(L12,データ!$A$1:$C$26,2)</f>
        <v>GK</v>
      </c>
      <c r="N12" s="276" t="str">
        <f>VLOOKUP(L12,データ!$A$1:$C$26,3)</f>
        <v>高橋　樹</v>
      </c>
      <c r="O12" s="277"/>
      <c r="P12" s="277"/>
      <c r="Q12" s="278"/>
      <c r="R12" s="101"/>
      <c r="S12" s="101"/>
      <c r="T12" s="279"/>
      <c r="U12" s="279"/>
      <c r="V12" s="280"/>
    </row>
    <row r="13" spans="1:22" s="98" customFormat="1" ht="22.5" customHeight="1">
      <c r="A13" s="99">
        <v>8</v>
      </c>
      <c r="B13" s="100" t="str">
        <f>VLOOKUP(A13,データ!$A$1:$C$26,2)</f>
        <v>MF</v>
      </c>
      <c r="C13" s="276" t="str">
        <f>VLOOKUP(A13,データ!$A$1:$C$26,3)</f>
        <v>高路　健太郎</v>
      </c>
      <c r="D13" s="277"/>
      <c r="E13" s="277"/>
      <c r="F13" s="278"/>
      <c r="G13" s="101"/>
      <c r="H13" s="101"/>
      <c r="I13" s="279"/>
      <c r="J13" s="279"/>
      <c r="K13" s="280"/>
      <c r="L13" s="99">
        <v>18</v>
      </c>
      <c r="M13" s="100" t="str">
        <f>VLOOKUP(L13,データ!$A$1:$C$26,2)</f>
        <v>MF</v>
      </c>
      <c r="N13" s="276" t="str">
        <f>VLOOKUP(L13,データ!$A$1:$C$26,3)</f>
        <v>杉本　椿</v>
      </c>
      <c r="O13" s="277"/>
      <c r="P13" s="277"/>
      <c r="Q13" s="278"/>
      <c r="R13" s="101"/>
      <c r="S13" s="101"/>
      <c r="T13" s="279"/>
      <c r="U13" s="279"/>
      <c r="V13" s="280"/>
    </row>
    <row r="14" spans="1:22" s="98" customFormat="1" ht="22.5" customHeight="1">
      <c r="A14" s="99">
        <v>9</v>
      </c>
      <c r="B14" s="100" t="str">
        <f>VLOOKUP(A14,データ!$A$1:$C$26,2)</f>
        <v>MF</v>
      </c>
      <c r="C14" s="276" t="str">
        <f>VLOOKUP(A14,データ!$A$1:$C$26,3)</f>
        <v>冨樫　竜真</v>
      </c>
      <c r="D14" s="277"/>
      <c r="E14" s="277"/>
      <c r="F14" s="278"/>
      <c r="G14" s="101"/>
      <c r="H14" s="101"/>
      <c r="I14" s="279"/>
      <c r="J14" s="279"/>
      <c r="K14" s="280"/>
      <c r="L14" s="99">
        <v>19</v>
      </c>
      <c r="M14" s="100" t="str">
        <f>VLOOKUP(L14,データ!$A$1:$C$26,2)</f>
        <v>MF</v>
      </c>
      <c r="N14" s="276" t="str">
        <f>VLOOKUP(L14,データ!$A$1:$C$26,3)</f>
        <v>阿部　真治</v>
      </c>
      <c r="O14" s="277"/>
      <c r="P14" s="277"/>
      <c r="Q14" s="278"/>
      <c r="R14" s="101"/>
      <c r="S14" s="101"/>
      <c r="T14" s="279"/>
      <c r="U14" s="279"/>
      <c r="V14" s="280"/>
    </row>
    <row r="15" spans="1:22" s="98" customFormat="1" ht="22.5" customHeight="1" thickBot="1">
      <c r="A15" s="102">
        <v>10</v>
      </c>
      <c r="B15" s="103" t="str">
        <f>VLOOKUP(A15,データ!$A$1:$C$26,2)</f>
        <v>MF</v>
      </c>
      <c r="C15" s="261" t="str">
        <f>VLOOKUP(A15,データ!$A$1:$C$26,3)</f>
        <v>原田　大也</v>
      </c>
      <c r="D15" s="262"/>
      <c r="E15" s="262"/>
      <c r="F15" s="263"/>
      <c r="G15" s="104"/>
      <c r="H15" s="104"/>
      <c r="I15" s="264"/>
      <c r="J15" s="264"/>
      <c r="K15" s="265"/>
      <c r="L15" s="102">
        <v>20</v>
      </c>
      <c r="M15" s="103" t="str">
        <f>VLOOKUP(L15,データ!$A$1:$C$26,2)</f>
        <v>FW</v>
      </c>
      <c r="N15" s="261" t="str">
        <f>VLOOKUP(L15,データ!$A$1:$C$26,3)</f>
        <v>安達　来</v>
      </c>
      <c r="O15" s="262"/>
      <c r="P15" s="262"/>
      <c r="Q15" s="263"/>
      <c r="R15" s="104"/>
      <c r="S15" s="104"/>
      <c r="T15" s="264"/>
      <c r="U15" s="264"/>
      <c r="V15" s="265"/>
    </row>
    <row r="16" spans="1:22" s="5" customFormat="1" ht="7.5" customHeight="1" thickBot="1"/>
    <row r="17" spans="1:22" s="2" customFormat="1" ht="22.5" customHeight="1">
      <c r="A17" s="266" t="s">
        <v>18</v>
      </c>
      <c r="B17" s="267"/>
      <c r="C17" s="267"/>
      <c r="D17" s="267"/>
      <c r="E17" s="267"/>
      <c r="F17" s="267"/>
      <c r="G17" s="267"/>
      <c r="H17" s="267"/>
      <c r="I17" s="267">
        <f>J17+J18</f>
        <v>0</v>
      </c>
      <c r="J17" s="37"/>
      <c r="K17" s="270" t="s">
        <v>15</v>
      </c>
      <c r="L17" s="271"/>
      <c r="M17" s="39"/>
      <c r="N17" s="267">
        <f>M17+M18</f>
        <v>0</v>
      </c>
      <c r="O17" s="272"/>
      <c r="P17" s="272"/>
      <c r="Q17" s="272"/>
      <c r="R17" s="272"/>
      <c r="S17" s="272"/>
      <c r="T17" s="272"/>
      <c r="U17" s="272"/>
      <c r="V17" s="273"/>
    </row>
    <row r="18" spans="1:22" s="2" customFormat="1" ht="22.5" customHeight="1">
      <c r="A18" s="268"/>
      <c r="B18" s="269"/>
      <c r="C18" s="269"/>
      <c r="D18" s="269"/>
      <c r="E18" s="269"/>
      <c r="F18" s="269"/>
      <c r="G18" s="269"/>
      <c r="H18" s="269"/>
      <c r="I18" s="269"/>
      <c r="J18" s="38"/>
      <c r="K18" s="248" t="s">
        <v>16</v>
      </c>
      <c r="L18" s="249"/>
      <c r="M18" s="40"/>
      <c r="N18" s="269"/>
      <c r="O18" s="274"/>
      <c r="P18" s="274"/>
      <c r="Q18" s="274"/>
      <c r="R18" s="274"/>
      <c r="S18" s="274"/>
      <c r="T18" s="274"/>
      <c r="U18" s="274"/>
      <c r="V18" s="275"/>
    </row>
    <row r="19" spans="1:22" s="2" customFormat="1" ht="7.5" customHeight="1">
      <c r="A19" s="6">
        <v>1</v>
      </c>
      <c r="B19" s="7">
        <v>2</v>
      </c>
      <c r="C19" s="7">
        <v>3</v>
      </c>
      <c r="D19" s="7">
        <v>4</v>
      </c>
      <c r="E19" s="7">
        <v>5</v>
      </c>
      <c r="F19" s="7">
        <v>6</v>
      </c>
      <c r="G19" s="7">
        <v>7</v>
      </c>
      <c r="H19" s="7">
        <v>8</v>
      </c>
      <c r="I19" s="7">
        <v>9</v>
      </c>
      <c r="J19" s="246">
        <f>COUNTIF(A20:I20,"○")</f>
        <v>0</v>
      </c>
      <c r="K19" s="248" t="s">
        <v>17</v>
      </c>
      <c r="L19" s="249"/>
      <c r="M19" s="252">
        <f>COUNTIF(N20:V20,"○")</f>
        <v>0</v>
      </c>
      <c r="N19" s="7">
        <v>1</v>
      </c>
      <c r="O19" s="7">
        <v>2</v>
      </c>
      <c r="P19" s="7">
        <v>3</v>
      </c>
      <c r="Q19" s="7">
        <v>4</v>
      </c>
      <c r="R19" s="7">
        <v>5</v>
      </c>
      <c r="S19" s="7">
        <v>6</v>
      </c>
      <c r="T19" s="7">
        <v>7</v>
      </c>
      <c r="U19" s="7">
        <v>8</v>
      </c>
      <c r="V19" s="8">
        <v>9</v>
      </c>
    </row>
    <row r="20" spans="1:22" s="2" customFormat="1" ht="22.5" customHeight="1" thickBot="1">
      <c r="A20" s="33"/>
      <c r="B20" s="34"/>
      <c r="C20" s="34"/>
      <c r="D20" s="34"/>
      <c r="E20" s="34"/>
      <c r="F20" s="34"/>
      <c r="G20" s="34"/>
      <c r="H20" s="34"/>
      <c r="I20" s="34"/>
      <c r="J20" s="247"/>
      <c r="K20" s="250"/>
      <c r="L20" s="251"/>
      <c r="M20" s="253"/>
      <c r="N20" s="34"/>
      <c r="O20" s="34"/>
      <c r="P20" s="34"/>
      <c r="Q20" s="34"/>
      <c r="R20" s="34"/>
      <c r="S20" s="34"/>
      <c r="T20" s="34"/>
      <c r="U20" s="34"/>
      <c r="V20" s="35"/>
    </row>
    <row r="21" spans="1:22" s="9" customFormat="1" ht="7.5" customHeight="1" thickBot="1"/>
    <row r="22" spans="1:22" s="9" customFormat="1" ht="22.5" customHeight="1">
      <c r="A22" s="254" t="s">
        <v>19</v>
      </c>
      <c r="B22" s="255"/>
      <c r="C22" s="255"/>
      <c r="D22" s="255"/>
      <c r="E22" s="255"/>
      <c r="F22" s="255"/>
      <c r="G22" s="255"/>
      <c r="H22" s="255"/>
      <c r="I22" s="255"/>
      <c r="J22" s="255"/>
      <c r="K22" s="256"/>
      <c r="L22" s="254" t="s">
        <v>16</v>
      </c>
      <c r="M22" s="255"/>
      <c r="N22" s="255"/>
      <c r="O22" s="255"/>
      <c r="P22" s="255"/>
      <c r="Q22" s="255"/>
      <c r="R22" s="255"/>
      <c r="S22" s="255"/>
      <c r="T22" s="255"/>
      <c r="U22" s="255"/>
      <c r="V22" s="256"/>
    </row>
    <row r="23" spans="1:22" s="132" customFormat="1" ht="22.5" customHeight="1" thickBot="1">
      <c r="A23" s="257" t="s">
        <v>21</v>
      </c>
      <c r="B23" s="258"/>
      <c r="C23" s="258" t="s">
        <v>22</v>
      </c>
      <c r="D23" s="258"/>
      <c r="E23" s="258"/>
      <c r="F23" s="258"/>
      <c r="G23" s="258"/>
      <c r="H23" s="258"/>
      <c r="I23" s="258"/>
      <c r="J23" s="258"/>
      <c r="K23" s="259"/>
      <c r="L23" s="260" t="s">
        <v>21</v>
      </c>
      <c r="M23" s="258"/>
      <c r="N23" s="258" t="s">
        <v>22</v>
      </c>
      <c r="O23" s="258"/>
      <c r="P23" s="258"/>
      <c r="Q23" s="258"/>
      <c r="R23" s="258"/>
      <c r="S23" s="258"/>
      <c r="T23" s="258"/>
      <c r="U23" s="258"/>
      <c r="V23" s="259"/>
    </row>
    <row r="24" spans="1:22" s="86" customFormat="1" ht="30" customHeight="1" thickTop="1">
      <c r="A24" s="133"/>
      <c r="B24" s="134" t="s">
        <v>20</v>
      </c>
      <c r="C24" s="244"/>
      <c r="D24" s="244"/>
      <c r="E24" s="244"/>
      <c r="F24" s="244"/>
      <c r="G24" s="244"/>
      <c r="H24" s="244"/>
      <c r="I24" s="244"/>
      <c r="J24" s="244"/>
      <c r="K24" s="245"/>
      <c r="L24" s="105"/>
      <c r="M24" s="106" t="s">
        <v>20</v>
      </c>
      <c r="N24" s="244"/>
      <c r="O24" s="244"/>
      <c r="P24" s="244"/>
      <c r="Q24" s="244"/>
      <c r="R24" s="244"/>
      <c r="S24" s="244"/>
      <c r="T24" s="244"/>
      <c r="U24" s="244"/>
      <c r="V24" s="245"/>
    </row>
    <row r="25" spans="1:22" s="86" customFormat="1" ht="30" customHeight="1">
      <c r="A25" s="107"/>
      <c r="B25" s="108" t="s">
        <v>20</v>
      </c>
      <c r="C25" s="237"/>
      <c r="D25" s="237"/>
      <c r="E25" s="237"/>
      <c r="F25" s="237"/>
      <c r="G25" s="237"/>
      <c r="H25" s="237"/>
      <c r="I25" s="237"/>
      <c r="J25" s="237"/>
      <c r="K25" s="238"/>
      <c r="L25" s="107"/>
      <c r="M25" s="108" t="s">
        <v>20</v>
      </c>
      <c r="N25" s="237"/>
      <c r="O25" s="237"/>
      <c r="P25" s="237"/>
      <c r="Q25" s="237"/>
      <c r="R25" s="237"/>
      <c r="S25" s="237"/>
      <c r="T25" s="237"/>
      <c r="U25" s="237"/>
      <c r="V25" s="238"/>
    </row>
    <row r="26" spans="1:22" s="86" customFormat="1" ht="30" customHeight="1">
      <c r="A26" s="107"/>
      <c r="B26" s="108" t="s">
        <v>20</v>
      </c>
      <c r="C26" s="237"/>
      <c r="D26" s="237"/>
      <c r="E26" s="237"/>
      <c r="F26" s="237"/>
      <c r="G26" s="237"/>
      <c r="H26" s="237"/>
      <c r="I26" s="237"/>
      <c r="J26" s="237"/>
      <c r="K26" s="238"/>
      <c r="L26" s="107"/>
      <c r="M26" s="108" t="s">
        <v>20</v>
      </c>
      <c r="N26" s="237"/>
      <c r="O26" s="237"/>
      <c r="P26" s="237"/>
      <c r="Q26" s="237"/>
      <c r="R26" s="237"/>
      <c r="S26" s="237"/>
      <c r="T26" s="237"/>
      <c r="U26" s="237"/>
      <c r="V26" s="238"/>
    </row>
    <row r="27" spans="1:22" s="86" customFormat="1" ht="30" customHeight="1">
      <c r="A27" s="107"/>
      <c r="B27" s="108" t="s">
        <v>20</v>
      </c>
      <c r="C27" s="237"/>
      <c r="D27" s="237"/>
      <c r="E27" s="237"/>
      <c r="F27" s="237"/>
      <c r="G27" s="237"/>
      <c r="H27" s="237"/>
      <c r="I27" s="237"/>
      <c r="J27" s="237"/>
      <c r="K27" s="238"/>
      <c r="L27" s="107"/>
      <c r="M27" s="108" t="s">
        <v>20</v>
      </c>
      <c r="N27" s="237"/>
      <c r="O27" s="237"/>
      <c r="P27" s="237"/>
      <c r="Q27" s="237"/>
      <c r="R27" s="237"/>
      <c r="S27" s="237"/>
      <c r="T27" s="237"/>
      <c r="U27" s="237"/>
      <c r="V27" s="238"/>
    </row>
    <row r="28" spans="1:22" s="86" customFormat="1" ht="30" customHeight="1">
      <c r="A28" s="107"/>
      <c r="B28" s="108" t="s">
        <v>20</v>
      </c>
      <c r="C28" s="237"/>
      <c r="D28" s="237"/>
      <c r="E28" s="237"/>
      <c r="F28" s="237"/>
      <c r="G28" s="237"/>
      <c r="H28" s="237"/>
      <c r="I28" s="237"/>
      <c r="J28" s="237"/>
      <c r="K28" s="238"/>
      <c r="L28" s="107"/>
      <c r="M28" s="108" t="s">
        <v>20</v>
      </c>
      <c r="N28" s="237"/>
      <c r="O28" s="237"/>
      <c r="P28" s="237"/>
      <c r="Q28" s="237"/>
      <c r="R28" s="237"/>
      <c r="S28" s="237"/>
      <c r="T28" s="237"/>
      <c r="U28" s="237"/>
      <c r="V28" s="238"/>
    </row>
    <row r="29" spans="1:22" s="86" customFormat="1" ht="30" customHeight="1">
      <c r="A29" s="107"/>
      <c r="B29" s="108" t="s">
        <v>20</v>
      </c>
      <c r="C29" s="237"/>
      <c r="D29" s="237"/>
      <c r="E29" s="237"/>
      <c r="F29" s="237"/>
      <c r="G29" s="237"/>
      <c r="H29" s="237"/>
      <c r="I29" s="237"/>
      <c r="J29" s="237"/>
      <c r="K29" s="238"/>
      <c r="L29" s="107"/>
      <c r="M29" s="108" t="s">
        <v>20</v>
      </c>
      <c r="N29" s="237"/>
      <c r="O29" s="237"/>
      <c r="P29" s="237"/>
      <c r="Q29" s="237"/>
      <c r="R29" s="237"/>
      <c r="S29" s="237"/>
      <c r="T29" s="237"/>
      <c r="U29" s="237"/>
      <c r="V29" s="238"/>
    </row>
    <row r="30" spans="1:22" s="86" customFormat="1" ht="30" customHeight="1">
      <c r="A30" s="107"/>
      <c r="B30" s="108" t="s">
        <v>20</v>
      </c>
      <c r="C30" s="237"/>
      <c r="D30" s="237"/>
      <c r="E30" s="237"/>
      <c r="F30" s="237"/>
      <c r="G30" s="237"/>
      <c r="H30" s="237"/>
      <c r="I30" s="237"/>
      <c r="J30" s="237"/>
      <c r="K30" s="238"/>
      <c r="L30" s="107"/>
      <c r="M30" s="108" t="s">
        <v>20</v>
      </c>
      <c r="N30" s="237"/>
      <c r="O30" s="237"/>
      <c r="P30" s="237"/>
      <c r="Q30" s="237"/>
      <c r="R30" s="237"/>
      <c r="S30" s="237"/>
      <c r="T30" s="237"/>
      <c r="U30" s="237"/>
      <c r="V30" s="238"/>
    </row>
    <row r="31" spans="1:22" s="86" customFormat="1" ht="30" customHeight="1">
      <c r="A31" s="107"/>
      <c r="B31" s="108" t="s">
        <v>20</v>
      </c>
      <c r="C31" s="237"/>
      <c r="D31" s="237"/>
      <c r="E31" s="237"/>
      <c r="F31" s="237"/>
      <c r="G31" s="237"/>
      <c r="H31" s="237"/>
      <c r="I31" s="237"/>
      <c r="J31" s="237"/>
      <c r="K31" s="238"/>
      <c r="L31" s="107"/>
      <c r="M31" s="108" t="s">
        <v>20</v>
      </c>
      <c r="N31" s="237"/>
      <c r="O31" s="237"/>
      <c r="P31" s="237"/>
      <c r="Q31" s="237"/>
      <c r="R31" s="237"/>
      <c r="S31" s="237"/>
      <c r="T31" s="237"/>
      <c r="U31" s="237"/>
      <c r="V31" s="238"/>
    </row>
    <row r="32" spans="1:22" s="86" customFormat="1" ht="30" customHeight="1">
      <c r="A32" s="107"/>
      <c r="B32" s="108" t="s">
        <v>20</v>
      </c>
      <c r="C32" s="237"/>
      <c r="D32" s="237"/>
      <c r="E32" s="237"/>
      <c r="F32" s="237"/>
      <c r="G32" s="237"/>
      <c r="H32" s="237"/>
      <c r="I32" s="237"/>
      <c r="J32" s="237"/>
      <c r="K32" s="238"/>
      <c r="L32" s="107"/>
      <c r="M32" s="108" t="s">
        <v>20</v>
      </c>
      <c r="N32" s="237"/>
      <c r="O32" s="237"/>
      <c r="P32" s="237"/>
      <c r="Q32" s="237"/>
      <c r="R32" s="237"/>
      <c r="S32" s="237"/>
      <c r="T32" s="237"/>
      <c r="U32" s="237"/>
      <c r="V32" s="238"/>
    </row>
    <row r="33" spans="1:22" s="86" customFormat="1" ht="30" customHeight="1">
      <c r="A33" s="107"/>
      <c r="B33" s="108" t="s">
        <v>20</v>
      </c>
      <c r="C33" s="237"/>
      <c r="D33" s="237"/>
      <c r="E33" s="237"/>
      <c r="F33" s="237"/>
      <c r="G33" s="237"/>
      <c r="H33" s="237"/>
      <c r="I33" s="237"/>
      <c r="J33" s="237"/>
      <c r="K33" s="238"/>
      <c r="L33" s="107"/>
      <c r="M33" s="108" t="s">
        <v>20</v>
      </c>
      <c r="N33" s="237"/>
      <c r="O33" s="237"/>
      <c r="P33" s="237"/>
      <c r="Q33" s="237"/>
      <c r="R33" s="237"/>
      <c r="S33" s="237"/>
      <c r="T33" s="237"/>
      <c r="U33" s="237"/>
      <c r="V33" s="238"/>
    </row>
    <row r="34" spans="1:22" s="86" customFormat="1" ht="30" customHeight="1">
      <c r="A34" s="107"/>
      <c r="B34" s="108" t="s">
        <v>20</v>
      </c>
      <c r="C34" s="237"/>
      <c r="D34" s="237"/>
      <c r="E34" s="237"/>
      <c r="F34" s="237"/>
      <c r="G34" s="237"/>
      <c r="H34" s="237"/>
      <c r="I34" s="237"/>
      <c r="J34" s="237"/>
      <c r="K34" s="238"/>
      <c r="L34" s="107"/>
      <c r="M34" s="108" t="s">
        <v>20</v>
      </c>
      <c r="N34" s="237"/>
      <c r="O34" s="237"/>
      <c r="P34" s="237"/>
      <c r="Q34" s="237"/>
      <c r="R34" s="237"/>
      <c r="S34" s="237"/>
      <c r="T34" s="237"/>
      <c r="U34" s="237"/>
      <c r="V34" s="238"/>
    </row>
    <row r="35" spans="1:22" s="86" customFormat="1" ht="30" customHeight="1">
      <c r="A35" s="107"/>
      <c r="B35" s="108" t="s">
        <v>20</v>
      </c>
      <c r="C35" s="237"/>
      <c r="D35" s="237"/>
      <c r="E35" s="237"/>
      <c r="F35" s="237"/>
      <c r="G35" s="237"/>
      <c r="H35" s="237"/>
      <c r="I35" s="237"/>
      <c r="J35" s="237"/>
      <c r="K35" s="238"/>
      <c r="L35" s="107"/>
      <c r="M35" s="108" t="s">
        <v>20</v>
      </c>
      <c r="N35" s="237"/>
      <c r="O35" s="237"/>
      <c r="P35" s="237"/>
      <c r="Q35" s="237"/>
      <c r="R35" s="237"/>
      <c r="S35" s="237"/>
      <c r="T35" s="237"/>
      <c r="U35" s="237"/>
      <c r="V35" s="238"/>
    </row>
    <row r="36" spans="1:22" s="86" customFormat="1" ht="30" customHeight="1">
      <c r="A36" s="107"/>
      <c r="B36" s="108" t="s">
        <v>20</v>
      </c>
      <c r="C36" s="237"/>
      <c r="D36" s="237"/>
      <c r="E36" s="237"/>
      <c r="F36" s="237"/>
      <c r="G36" s="237"/>
      <c r="H36" s="237"/>
      <c r="I36" s="237"/>
      <c r="J36" s="237"/>
      <c r="K36" s="238"/>
      <c r="L36" s="107"/>
      <c r="M36" s="108" t="s">
        <v>20</v>
      </c>
      <c r="N36" s="237"/>
      <c r="O36" s="237"/>
      <c r="P36" s="237"/>
      <c r="Q36" s="237"/>
      <c r="R36" s="237"/>
      <c r="S36" s="237"/>
      <c r="T36" s="237"/>
      <c r="U36" s="237"/>
      <c r="V36" s="238"/>
    </row>
    <row r="37" spans="1:22" s="86" customFormat="1" ht="30" customHeight="1">
      <c r="A37" s="107"/>
      <c r="B37" s="108" t="s">
        <v>20</v>
      </c>
      <c r="C37" s="237"/>
      <c r="D37" s="237"/>
      <c r="E37" s="237"/>
      <c r="F37" s="237"/>
      <c r="G37" s="237"/>
      <c r="H37" s="237"/>
      <c r="I37" s="237"/>
      <c r="J37" s="237"/>
      <c r="K37" s="238"/>
      <c r="L37" s="107"/>
      <c r="M37" s="108" t="s">
        <v>20</v>
      </c>
      <c r="N37" s="237"/>
      <c r="O37" s="237"/>
      <c r="P37" s="237"/>
      <c r="Q37" s="237"/>
      <c r="R37" s="237"/>
      <c r="S37" s="237"/>
      <c r="T37" s="237"/>
      <c r="U37" s="237"/>
      <c r="V37" s="238"/>
    </row>
    <row r="38" spans="1:22" s="86" customFormat="1" ht="30" customHeight="1">
      <c r="A38" s="107"/>
      <c r="B38" s="108" t="s">
        <v>20</v>
      </c>
      <c r="C38" s="237"/>
      <c r="D38" s="237"/>
      <c r="E38" s="237"/>
      <c r="F38" s="237"/>
      <c r="G38" s="237"/>
      <c r="H38" s="237"/>
      <c r="I38" s="237"/>
      <c r="J38" s="237"/>
      <c r="K38" s="238"/>
      <c r="L38" s="107"/>
      <c r="M38" s="108" t="s">
        <v>20</v>
      </c>
      <c r="N38" s="237"/>
      <c r="O38" s="237"/>
      <c r="P38" s="237"/>
      <c r="Q38" s="237"/>
      <c r="R38" s="237"/>
      <c r="S38" s="237"/>
      <c r="T38" s="237"/>
      <c r="U38" s="237"/>
      <c r="V38" s="238"/>
    </row>
    <row r="39" spans="1:22" s="86" customFormat="1" ht="30" customHeight="1">
      <c r="A39" s="107"/>
      <c r="B39" s="108" t="s">
        <v>20</v>
      </c>
      <c r="C39" s="237"/>
      <c r="D39" s="237"/>
      <c r="E39" s="237"/>
      <c r="F39" s="237"/>
      <c r="G39" s="237"/>
      <c r="H39" s="237"/>
      <c r="I39" s="237"/>
      <c r="J39" s="237"/>
      <c r="K39" s="238"/>
      <c r="L39" s="107"/>
      <c r="M39" s="108" t="s">
        <v>20</v>
      </c>
      <c r="N39" s="237"/>
      <c r="O39" s="237"/>
      <c r="P39" s="237"/>
      <c r="Q39" s="237"/>
      <c r="R39" s="237"/>
      <c r="S39" s="237"/>
      <c r="T39" s="237"/>
      <c r="U39" s="237"/>
      <c r="V39" s="238"/>
    </row>
    <row r="40" spans="1:22" s="86" customFormat="1" ht="30" customHeight="1" thickBot="1">
      <c r="A40" s="109"/>
      <c r="B40" s="110" t="s">
        <v>20</v>
      </c>
      <c r="C40" s="239"/>
      <c r="D40" s="239"/>
      <c r="E40" s="239"/>
      <c r="F40" s="239"/>
      <c r="G40" s="239"/>
      <c r="H40" s="239"/>
      <c r="I40" s="239"/>
      <c r="J40" s="239"/>
      <c r="K40" s="240"/>
      <c r="L40" s="109"/>
      <c r="M40" s="110" t="s">
        <v>20</v>
      </c>
      <c r="N40" s="239"/>
      <c r="O40" s="239"/>
      <c r="P40" s="239"/>
      <c r="Q40" s="239"/>
      <c r="R40" s="239"/>
      <c r="S40" s="239"/>
      <c r="T40" s="239"/>
      <c r="U40" s="239"/>
      <c r="V40" s="240"/>
    </row>
    <row r="41" spans="1:22" ht="7.5" customHeight="1" thickBot="1">
      <c r="A41" s="12"/>
      <c r="B41" s="12"/>
    </row>
    <row r="42" spans="1:22" ht="18.75" customHeight="1" thickBot="1">
      <c r="A42" s="226" t="s">
        <v>25</v>
      </c>
      <c r="B42" s="227"/>
      <c r="C42" s="227"/>
      <c r="D42" s="227"/>
      <c r="E42" s="227"/>
      <c r="F42" s="227"/>
      <c r="G42" s="227"/>
      <c r="H42" s="227"/>
      <c r="I42" s="227"/>
      <c r="J42" s="227"/>
      <c r="K42" s="228"/>
      <c r="L42" s="241" t="s">
        <v>23</v>
      </c>
      <c r="M42" s="242"/>
      <c r="N42" s="242"/>
      <c r="O42" s="242"/>
      <c r="P42" s="242"/>
      <c r="Q42" s="242"/>
      <c r="R42" s="242"/>
      <c r="S42" s="242"/>
      <c r="T42" s="242"/>
      <c r="U42" s="242"/>
      <c r="V42" s="243"/>
    </row>
    <row r="43" spans="1:22" ht="18.75" customHeight="1">
      <c r="A43" s="229"/>
      <c r="B43" s="230"/>
      <c r="C43" s="230"/>
      <c r="D43" s="230"/>
      <c r="E43" s="230"/>
      <c r="F43" s="230"/>
      <c r="G43" s="230"/>
      <c r="H43" s="230"/>
      <c r="I43" s="230"/>
      <c r="J43" s="230"/>
      <c r="K43" s="231"/>
      <c r="L43" s="13"/>
      <c r="M43" s="235" t="s">
        <v>24</v>
      </c>
      <c r="N43" s="236"/>
      <c r="O43" s="14"/>
      <c r="P43" s="14"/>
      <c r="Q43" s="14"/>
      <c r="R43" s="14"/>
      <c r="S43" s="14"/>
      <c r="T43" s="14"/>
      <c r="U43" s="14"/>
      <c r="V43" s="15"/>
    </row>
    <row r="44" spans="1:22" ht="18.75" customHeight="1">
      <c r="A44" s="229"/>
      <c r="B44" s="230"/>
      <c r="C44" s="230"/>
      <c r="D44" s="230"/>
      <c r="E44" s="230"/>
      <c r="F44" s="230"/>
      <c r="G44" s="230"/>
      <c r="H44" s="230"/>
      <c r="I44" s="230"/>
      <c r="J44" s="230"/>
      <c r="K44" s="231"/>
      <c r="L44" s="13"/>
      <c r="M44" s="23"/>
      <c r="N44" s="24"/>
      <c r="O44" s="24"/>
      <c r="P44" s="24"/>
      <c r="Q44" s="24"/>
      <c r="R44" s="24"/>
      <c r="S44" s="24"/>
      <c r="T44" s="24"/>
      <c r="U44" s="25"/>
      <c r="V44" s="15"/>
    </row>
    <row r="45" spans="1:22" ht="18.75" customHeight="1">
      <c r="A45" s="229"/>
      <c r="B45" s="230"/>
      <c r="C45" s="230"/>
      <c r="D45" s="230"/>
      <c r="E45" s="230"/>
      <c r="F45" s="230"/>
      <c r="G45" s="230"/>
      <c r="H45" s="230"/>
      <c r="I45" s="230"/>
      <c r="J45" s="230"/>
      <c r="K45" s="231"/>
      <c r="L45" s="13"/>
      <c r="M45" s="23"/>
      <c r="N45" s="24"/>
      <c r="O45" s="24"/>
      <c r="P45" s="36"/>
      <c r="Q45" s="24"/>
      <c r="R45" s="36"/>
      <c r="S45" s="24"/>
      <c r="T45" s="24"/>
      <c r="U45" s="25"/>
      <c r="V45" s="15"/>
    </row>
    <row r="46" spans="1:22" ht="18.75" customHeight="1">
      <c r="A46" s="229"/>
      <c r="B46" s="230"/>
      <c r="C46" s="230"/>
      <c r="D46" s="230"/>
      <c r="E46" s="230"/>
      <c r="F46" s="230"/>
      <c r="G46" s="230"/>
      <c r="H46" s="230"/>
      <c r="I46" s="230"/>
      <c r="J46" s="230"/>
      <c r="K46" s="231"/>
      <c r="L46" s="13"/>
      <c r="M46" s="23"/>
      <c r="N46" s="24"/>
      <c r="O46" s="24"/>
      <c r="P46" s="24"/>
      <c r="Q46" s="24"/>
      <c r="R46" s="24"/>
      <c r="S46" s="24"/>
      <c r="T46" s="24"/>
      <c r="U46" s="25"/>
      <c r="V46" s="15"/>
    </row>
    <row r="47" spans="1:22" ht="18.75" customHeight="1">
      <c r="A47" s="229"/>
      <c r="B47" s="230"/>
      <c r="C47" s="230"/>
      <c r="D47" s="230"/>
      <c r="E47" s="230"/>
      <c r="F47" s="230"/>
      <c r="G47" s="230"/>
      <c r="H47" s="230"/>
      <c r="I47" s="230"/>
      <c r="J47" s="230"/>
      <c r="K47" s="231"/>
      <c r="L47" s="13"/>
      <c r="M47" s="23"/>
      <c r="N47" s="24"/>
      <c r="O47" s="24"/>
      <c r="P47" s="24"/>
      <c r="Q47" s="24"/>
      <c r="R47" s="24"/>
      <c r="S47" s="24"/>
      <c r="T47" s="24"/>
      <c r="U47" s="25"/>
      <c r="V47" s="15"/>
    </row>
    <row r="48" spans="1:22" ht="18.75" customHeight="1">
      <c r="A48" s="229"/>
      <c r="B48" s="230"/>
      <c r="C48" s="230"/>
      <c r="D48" s="230"/>
      <c r="E48" s="230"/>
      <c r="F48" s="230"/>
      <c r="G48" s="230"/>
      <c r="H48" s="230"/>
      <c r="I48" s="230"/>
      <c r="J48" s="230"/>
      <c r="K48" s="231"/>
      <c r="L48" s="13"/>
      <c r="M48" s="23"/>
      <c r="N48" s="24"/>
      <c r="O48" s="24"/>
      <c r="P48" s="24"/>
      <c r="Q48" s="24"/>
      <c r="R48" s="24"/>
      <c r="S48" s="24"/>
      <c r="T48" s="24"/>
      <c r="U48" s="25"/>
      <c r="V48" s="15"/>
    </row>
    <row r="49" spans="1:22" ht="18.75" customHeight="1">
      <c r="A49" s="229"/>
      <c r="B49" s="230"/>
      <c r="C49" s="230"/>
      <c r="D49" s="230"/>
      <c r="E49" s="230"/>
      <c r="F49" s="230"/>
      <c r="G49" s="230"/>
      <c r="H49" s="230"/>
      <c r="I49" s="230"/>
      <c r="J49" s="230"/>
      <c r="K49" s="231"/>
      <c r="L49" s="13"/>
      <c r="M49" s="23"/>
      <c r="N49" s="36"/>
      <c r="O49" s="24"/>
      <c r="P49" s="36"/>
      <c r="Q49" s="24"/>
      <c r="R49" s="36"/>
      <c r="S49" s="24"/>
      <c r="T49" s="36"/>
      <c r="U49" s="25"/>
      <c r="V49" s="15"/>
    </row>
    <row r="50" spans="1:22" ht="18.75" customHeight="1">
      <c r="A50" s="229"/>
      <c r="B50" s="230"/>
      <c r="C50" s="230"/>
      <c r="D50" s="230"/>
      <c r="E50" s="230"/>
      <c r="F50" s="230"/>
      <c r="G50" s="230"/>
      <c r="H50" s="230"/>
      <c r="I50" s="230"/>
      <c r="J50" s="230"/>
      <c r="K50" s="231"/>
      <c r="L50" s="13"/>
      <c r="M50" s="23"/>
      <c r="N50" s="24"/>
      <c r="O50" s="24"/>
      <c r="P50" s="24"/>
      <c r="Q50" s="24"/>
      <c r="R50" s="24"/>
      <c r="S50" s="24"/>
      <c r="T50" s="24"/>
      <c r="U50" s="25"/>
      <c r="V50" s="15"/>
    </row>
    <row r="51" spans="1:22" ht="18.75" customHeight="1">
      <c r="A51" s="229"/>
      <c r="B51" s="230"/>
      <c r="C51" s="230"/>
      <c r="D51" s="230"/>
      <c r="E51" s="230"/>
      <c r="F51" s="230"/>
      <c r="G51" s="230"/>
      <c r="H51" s="230"/>
      <c r="I51" s="230"/>
      <c r="J51" s="230"/>
      <c r="K51" s="231"/>
      <c r="L51" s="13"/>
      <c r="M51" s="23"/>
      <c r="N51" s="24"/>
      <c r="O51" s="24"/>
      <c r="P51" s="24"/>
      <c r="Q51" s="24"/>
      <c r="R51" s="24"/>
      <c r="S51" s="24"/>
      <c r="T51" s="24"/>
      <c r="U51" s="25"/>
      <c r="V51" s="15"/>
    </row>
    <row r="52" spans="1:22" ht="18.75" customHeight="1">
      <c r="A52" s="229"/>
      <c r="B52" s="230"/>
      <c r="C52" s="230"/>
      <c r="D52" s="230"/>
      <c r="E52" s="230"/>
      <c r="F52" s="230"/>
      <c r="G52" s="230"/>
      <c r="H52" s="230"/>
      <c r="I52" s="230"/>
      <c r="J52" s="230"/>
      <c r="K52" s="231"/>
      <c r="L52" s="13"/>
      <c r="M52" s="23"/>
      <c r="N52" s="24"/>
      <c r="O52" s="24"/>
      <c r="P52" s="24"/>
      <c r="Q52" s="24"/>
      <c r="R52" s="24"/>
      <c r="S52" s="24"/>
      <c r="T52" s="24"/>
      <c r="U52" s="25"/>
      <c r="V52" s="15"/>
    </row>
    <row r="53" spans="1:22" ht="18.75" customHeight="1">
      <c r="A53" s="229"/>
      <c r="B53" s="230"/>
      <c r="C53" s="230"/>
      <c r="D53" s="230"/>
      <c r="E53" s="230"/>
      <c r="F53" s="230"/>
      <c r="G53" s="230"/>
      <c r="H53" s="230"/>
      <c r="I53" s="230"/>
      <c r="J53" s="230"/>
      <c r="K53" s="231"/>
      <c r="L53" s="13"/>
      <c r="M53" s="23"/>
      <c r="N53" s="36"/>
      <c r="O53" s="24"/>
      <c r="P53" s="36"/>
      <c r="Q53" s="24"/>
      <c r="R53" s="36"/>
      <c r="S53" s="24"/>
      <c r="T53" s="36"/>
      <c r="U53" s="25"/>
      <c r="V53" s="15"/>
    </row>
    <row r="54" spans="1:22" ht="18.75" customHeight="1">
      <c r="A54" s="229"/>
      <c r="B54" s="230"/>
      <c r="C54" s="230"/>
      <c r="D54" s="230"/>
      <c r="E54" s="230"/>
      <c r="F54" s="230"/>
      <c r="G54" s="230"/>
      <c r="H54" s="230"/>
      <c r="I54" s="230"/>
      <c r="J54" s="230"/>
      <c r="K54" s="231"/>
      <c r="L54" s="13"/>
      <c r="M54" s="23"/>
      <c r="N54" s="24"/>
      <c r="O54" s="24"/>
      <c r="P54" s="24"/>
      <c r="Q54" s="24"/>
      <c r="R54" s="24"/>
      <c r="S54" s="24"/>
      <c r="T54" s="24"/>
      <c r="U54" s="25"/>
      <c r="V54" s="15"/>
    </row>
    <row r="55" spans="1:22" ht="18.75" customHeight="1">
      <c r="A55" s="229"/>
      <c r="B55" s="230"/>
      <c r="C55" s="230"/>
      <c r="D55" s="230"/>
      <c r="E55" s="230"/>
      <c r="F55" s="230"/>
      <c r="G55" s="230"/>
      <c r="H55" s="230"/>
      <c r="I55" s="230"/>
      <c r="J55" s="230"/>
      <c r="K55" s="231"/>
      <c r="L55" s="13"/>
      <c r="M55" s="23"/>
      <c r="N55" s="24"/>
      <c r="O55" s="24"/>
      <c r="P55" s="24"/>
      <c r="Q55" s="24"/>
      <c r="R55" s="24"/>
      <c r="S55" s="24"/>
      <c r="T55" s="24"/>
      <c r="U55" s="25"/>
      <c r="V55" s="15"/>
    </row>
    <row r="56" spans="1:22" ht="18.75" customHeight="1">
      <c r="A56" s="229"/>
      <c r="B56" s="230"/>
      <c r="C56" s="230"/>
      <c r="D56" s="230"/>
      <c r="E56" s="230"/>
      <c r="F56" s="230"/>
      <c r="G56" s="230"/>
      <c r="H56" s="230"/>
      <c r="I56" s="230"/>
      <c r="J56" s="230"/>
      <c r="K56" s="231"/>
      <c r="L56" s="13"/>
      <c r="M56" s="23"/>
      <c r="N56" s="24"/>
      <c r="O56" s="24"/>
      <c r="P56" s="24"/>
      <c r="Q56" s="24"/>
      <c r="R56" s="24"/>
      <c r="S56" s="24"/>
      <c r="T56" s="24"/>
      <c r="U56" s="25"/>
      <c r="V56" s="15"/>
    </row>
    <row r="57" spans="1:22" ht="18.75" customHeight="1">
      <c r="A57" s="229"/>
      <c r="B57" s="230"/>
      <c r="C57" s="230"/>
      <c r="D57" s="230"/>
      <c r="E57" s="230"/>
      <c r="F57" s="230"/>
      <c r="G57" s="230"/>
      <c r="H57" s="230"/>
      <c r="I57" s="230"/>
      <c r="J57" s="230"/>
      <c r="K57" s="231"/>
      <c r="L57" s="13"/>
      <c r="M57" s="23"/>
      <c r="N57" s="24"/>
      <c r="O57" s="24"/>
      <c r="P57" s="24"/>
      <c r="Q57" s="36"/>
      <c r="R57" s="24"/>
      <c r="S57" s="24"/>
      <c r="T57" s="24"/>
      <c r="U57" s="25"/>
      <c r="V57" s="15"/>
    </row>
    <row r="58" spans="1:22" ht="18.75" customHeight="1">
      <c r="A58" s="229"/>
      <c r="B58" s="230"/>
      <c r="C58" s="230"/>
      <c r="D58" s="230"/>
      <c r="E58" s="230"/>
      <c r="F58" s="230"/>
      <c r="G58" s="230"/>
      <c r="H58" s="230"/>
      <c r="I58" s="230"/>
      <c r="J58" s="230"/>
      <c r="K58" s="231"/>
      <c r="L58" s="13"/>
      <c r="M58" s="26"/>
      <c r="N58" s="27"/>
      <c r="O58" s="27"/>
      <c r="P58" s="27"/>
      <c r="Q58" s="24"/>
      <c r="R58" s="27"/>
      <c r="S58" s="27"/>
      <c r="T58" s="27"/>
      <c r="U58" s="28"/>
      <c r="V58" s="15"/>
    </row>
    <row r="59" spans="1:22" ht="18.75" customHeight="1">
      <c r="A59" s="229"/>
      <c r="B59" s="230"/>
      <c r="C59" s="230"/>
      <c r="D59" s="230"/>
      <c r="E59" s="230"/>
      <c r="F59" s="230"/>
      <c r="G59" s="230"/>
      <c r="H59" s="230"/>
      <c r="I59" s="230"/>
      <c r="J59" s="230"/>
      <c r="K59" s="231"/>
      <c r="L59" s="13"/>
      <c r="M59" s="24"/>
      <c r="N59" s="24"/>
      <c r="O59" s="24"/>
      <c r="P59" s="29"/>
      <c r="Q59" s="30"/>
      <c r="R59" s="11"/>
      <c r="S59" s="24"/>
      <c r="T59" s="24"/>
      <c r="U59" s="24"/>
      <c r="V59" s="15"/>
    </row>
    <row r="60" spans="1:22" ht="18.75" customHeight="1" thickBot="1">
      <c r="A60" s="232"/>
      <c r="B60" s="233"/>
      <c r="C60" s="233"/>
      <c r="D60" s="233"/>
      <c r="E60" s="233"/>
      <c r="F60" s="233"/>
      <c r="G60" s="233"/>
      <c r="H60" s="233"/>
      <c r="I60" s="233"/>
      <c r="J60" s="233"/>
      <c r="K60" s="234"/>
      <c r="L60" s="19"/>
      <c r="M60" s="31"/>
      <c r="N60" s="31"/>
      <c r="O60" s="31"/>
      <c r="P60" s="31"/>
      <c r="Q60" s="31"/>
      <c r="R60" s="31"/>
      <c r="S60" s="31"/>
      <c r="T60" s="31"/>
      <c r="U60" s="31"/>
      <c r="V60" s="21"/>
    </row>
    <row r="61" spans="1:22" ht="18.75" customHeight="1">
      <c r="A61" s="226" t="s">
        <v>26</v>
      </c>
      <c r="B61" s="227"/>
      <c r="C61" s="227"/>
      <c r="D61" s="227"/>
      <c r="E61" s="227"/>
      <c r="F61" s="227"/>
      <c r="G61" s="227"/>
      <c r="H61" s="227"/>
      <c r="I61" s="227"/>
      <c r="J61" s="227"/>
      <c r="K61" s="228"/>
      <c r="L61" s="13"/>
      <c r="M61" s="235"/>
      <c r="N61" s="236"/>
      <c r="O61" s="24"/>
      <c r="P61" s="24"/>
      <c r="Q61" s="24"/>
      <c r="R61" s="24"/>
      <c r="S61" s="24"/>
      <c r="T61" s="24"/>
      <c r="U61" s="24"/>
      <c r="V61" s="15"/>
    </row>
    <row r="62" spans="1:22" ht="18.75" customHeight="1">
      <c r="A62" s="220"/>
      <c r="B62" s="221"/>
      <c r="C62" s="221"/>
      <c r="D62" s="221"/>
      <c r="E62" s="221"/>
      <c r="F62" s="221"/>
      <c r="G62" s="221"/>
      <c r="H62" s="221"/>
      <c r="I62" s="221"/>
      <c r="J62" s="221"/>
      <c r="K62" s="222"/>
      <c r="L62" s="13"/>
      <c r="M62" s="23"/>
      <c r="N62" s="24"/>
      <c r="O62" s="24"/>
      <c r="P62" s="24"/>
      <c r="Q62" s="24"/>
      <c r="R62" s="24"/>
      <c r="S62" s="24"/>
      <c r="T62" s="24"/>
      <c r="U62" s="25"/>
      <c r="V62" s="15"/>
    </row>
    <row r="63" spans="1:22" ht="18.75" customHeight="1">
      <c r="A63" s="220"/>
      <c r="B63" s="221"/>
      <c r="C63" s="221"/>
      <c r="D63" s="221"/>
      <c r="E63" s="221"/>
      <c r="F63" s="221"/>
      <c r="G63" s="221"/>
      <c r="H63" s="221"/>
      <c r="I63" s="221"/>
      <c r="J63" s="221"/>
      <c r="K63" s="222"/>
      <c r="L63" s="13"/>
      <c r="M63" s="23"/>
      <c r="N63" s="24"/>
      <c r="O63" s="24"/>
      <c r="P63" s="36"/>
      <c r="Q63" s="24"/>
      <c r="R63" s="36"/>
      <c r="S63" s="24"/>
      <c r="T63" s="24"/>
      <c r="U63" s="25"/>
      <c r="V63" s="15"/>
    </row>
    <row r="64" spans="1:22" ht="18.75" customHeight="1">
      <c r="A64" s="220"/>
      <c r="B64" s="221"/>
      <c r="C64" s="221"/>
      <c r="D64" s="221"/>
      <c r="E64" s="221"/>
      <c r="F64" s="221"/>
      <c r="G64" s="221"/>
      <c r="H64" s="221"/>
      <c r="I64" s="221"/>
      <c r="J64" s="221"/>
      <c r="K64" s="222"/>
      <c r="L64" s="13"/>
      <c r="M64" s="23"/>
      <c r="N64" s="24"/>
      <c r="O64" s="24"/>
      <c r="P64" s="24"/>
      <c r="Q64" s="24"/>
      <c r="R64" s="24"/>
      <c r="S64" s="24"/>
      <c r="T64" s="24"/>
      <c r="U64" s="25"/>
      <c r="V64" s="15"/>
    </row>
    <row r="65" spans="1:22" ht="18.75" customHeight="1">
      <c r="A65" s="220"/>
      <c r="B65" s="221"/>
      <c r="C65" s="221"/>
      <c r="D65" s="221"/>
      <c r="E65" s="221"/>
      <c r="F65" s="221"/>
      <c r="G65" s="221"/>
      <c r="H65" s="221"/>
      <c r="I65" s="221"/>
      <c r="J65" s="221"/>
      <c r="K65" s="222"/>
      <c r="L65" s="13"/>
      <c r="M65" s="23"/>
      <c r="N65" s="24"/>
      <c r="O65" s="24"/>
      <c r="P65" s="24"/>
      <c r="Q65" s="24"/>
      <c r="R65" s="24"/>
      <c r="S65" s="24"/>
      <c r="T65" s="24"/>
      <c r="U65" s="25"/>
      <c r="V65" s="15"/>
    </row>
    <row r="66" spans="1:22" ht="18.75" customHeight="1">
      <c r="A66" s="220"/>
      <c r="B66" s="221"/>
      <c r="C66" s="221"/>
      <c r="D66" s="221"/>
      <c r="E66" s="221"/>
      <c r="F66" s="221"/>
      <c r="G66" s="221"/>
      <c r="H66" s="221"/>
      <c r="I66" s="221"/>
      <c r="J66" s="221"/>
      <c r="K66" s="222"/>
      <c r="L66" s="13"/>
      <c r="M66" s="23"/>
      <c r="N66" s="24"/>
      <c r="O66" s="24"/>
      <c r="P66" s="24"/>
      <c r="Q66" s="24"/>
      <c r="R66" s="24"/>
      <c r="S66" s="24"/>
      <c r="T66" s="24"/>
      <c r="U66" s="25"/>
      <c r="V66" s="15"/>
    </row>
    <row r="67" spans="1:22" ht="18.75" customHeight="1">
      <c r="A67" s="220"/>
      <c r="B67" s="221"/>
      <c r="C67" s="221"/>
      <c r="D67" s="221"/>
      <c r="E67" s="221"/>
      <c r="F67" s="221"/>
      <c r="G67" s="221"/>
      <c r="H67" s="221"/>
      <c r="I67" s="221"/>
      <c r="J67" s="221"/>
      <c r="K67" s="222"/>
      <c r="L67" s="13"/>
      <c r="M67" s="23"/>
      <c r="N67" s="36"/>
      <c r="O67" s="24"/>
      <c r="P67" s="36"/>
      <c r="Q67" s="24"/>
      <c r="R67" s="36"/>
      <c r="S67" s="24"/>
      <c r="T67" s="36"/>
      <c r="U67" s="25"/>
      <c r="V67" s="15"/>
    </row>
    <row r="68" spans="1:22" ht="18.75" customHeight="1">
      <c r="A68" s="220"/>
      <c r="B68" s="221"/>
      <c r="C68" s="221"/>
      <c r="D68" s="221"/>
      <c r="E68" s="221"/>
      <c r="F68" s="221"/>
      <c r="G68" s="221"/>
      <c r="H68" s="221"/>
      <c r="I68" s="221"/>
      <c r="J68" s="221"/>
      <c r="K68" s="222"/>
      <c r="L68" s="13"/>
      <c r="M68" s="23"/>
      <c r="N68" s="24"/>
      <c r="O68" s="24"/>
      <c r="P68" s="24"/>
      <c r="Q68" s="24"/>
      <c r="R68" s="24"/>
      <c r="S68" s="24"/>
      <c r="T68" s="24"/>
      <c r="U68" s="25"/>
      <c r="V68" s="15"/>
    </row>
    <row r="69" spans="1:22" ht="18.75" customHeight="1">
      <c r="A69" s="220"/>
      <c r="B69" s="221"/>
      <c r="C69" s="221"/>
      <c r="D69" s="221"/>
      <c r="E69" s="221"/>
      <c r="F69" s="221"/>
      <c r="G69" s="221"/>
      <c r="H69" s="221"/>
      <c r="I69" s="221"/>
      <c r="J69" s="221"/>
      <c r="K69" s="222"/>
      <c r="L69" s="13"/>
      <c r="M69" s="23"/>
      <c r="N69" s="24"/>
      <c r="O69" s="24"/>
      <c r="P69" s="24"/>
      <c r="Q69" s="24"/>
      <c r="R69" s="24"/>
      <c r="S69" s="24"/>
      <c r="T69" s="24"/>
      <c r="U69" s="25"/>
      <c r="V69" s="15"/>
    </row>
    <row r="70" spans="1:22" ht="18.75" customHeight="1">
      <c r="A70" s="220"/>
      <c r="B70" s="221"/>
      <c r="C70" s="221"/>
      <c r="D70" s="221"/>
      <c r="E70" s="221"/>
      <c r="F70" s="221"/>
      <c r="G70" s="221"/>
      <c r="H70" s="221"/>
      <c r="I70" s="221"/>
      <c r="J70" s="221"/>
      <c r="K70" s="222"/>
      <c r="L70" s="13"/>
      <c r="M70" s="23"/>
      <c r="N70" s="24"/>
      <c r="O70" s="24"/>
      <c r="P70" s="24"/>
      <c r="Q70" s="24"/>
      <c r="R70" s="24"/>
      <c r="S70" s="24"/>
      <c r="T70" s="24"/>
      <c r="U70" s="25"/>
      <c r="V70" s="15"/>
    </row>
    <row r="71" spans="1:22" ht="18.75" customHeight="1">
      <c r="A71" s="220"/>
      <c r="B71" s="221"/>
      <c r="C71" s="221"/>
      <c r="D71" s="221"/>
      <c r="E71" s="221"/>
      <c r="F71" s="221"/>
      <c r="G71" s="221"/>
      <c r="H71" s="221"/>
      <c r="I71" s="221"/>
      <c r="J71" s="221"/>
      <c r="K71" s="222"/>
      <c r="L71" s="13"/>
      <c r="M71" s="23"/>
      <c r="N71" s="36"/>
      <c r="O71" s="24"/>
      <c r="P71" s="36"/>
      <c r="Q71" s="24"/>
      <c r="R71" s="36"/>
      <c r="S71" s="24"/>
      <c r="T71" s="36"/>
      <c r="U71" s="25"/>
      <c r="V71" s="15"/>
    </row>
    <row r="72" spans="1:22" ht="18.75" customHeight="1">
      <c r="A72" s="220"/>
      <c r="B72" s="221"/>
      <c r="C72" s="221"/>
      <c r="D72" s="221"/>
      <c r="E72" s="221"/>
      <c r="F72" s="221"/>
      <c r="G72" s="221"/>
      <c r="H72" s="221"/>
      <c r="I72" s="221"/>
      <c r="J72" s="221"/>
      <c r="K72" s="222"/>
      <c r="L72" s="13"/>
      <c r="M72" s="23"/>
      <c r="N72" s="24"/>
      <c r="O72" s="24"/>
      <c r="P72" s="24"/>
      <c r="Q72" s="24"/>
      <c r="R72" s="24"/>
      <c r="S72" s="24"/>
      <c r="T72" s="24"/>
      <c r="U72" s="25"/>
      <c r="V72" s="15"/>
    </row>
    <row r="73" spans="1:22" ht="18.75" customHeight="1">
      <c r="A73" s="220"/>
      <c r="B73" s="221"/>
      <c r="C73" s="221"/>
      <c r="D73" s="221"/>
      <c r="E73" s="221"/>
      <c r="F73" s="221"/>
      <c r="G73" s="221"/>
      <c r="H73" s="221"/>
      <c r="I73" s="221"/>
      <c r="J73" s="221"/>
      <c r="K73" s="222"/>
      <c r="L73" s="13"/>
      <c r="M73" s="23"/>
      <c r="N73" s="24"/>
      <c r="O73" s="24"/>
      <c r="P73" s="24"/>
      <c r="Q73" s="24"/>
      <c r="R73" s="24"/>
      <c r="S73" s="24"/>
      <c r="T73" s="24"/>
      <c r="U73" s="25"/>
      <c r="V73" s="15"/>
    </row>
    <row r="74" spans="1:22" ht="18.75" customHeight="1">
      <c r="A74" s="220"/>
      <c r="B74" s="221"/>
      <c r="C74" s="221"/>
      <c r="D74" s="221"/>
      <c r="E74" s="221"/>
      <c r="F74" s="221"/>
      <c r="G74" s="221"/>
      <c r="H74" s="221"/>
      <c r="I74" s="221"/>
      <c r="J74" s="221"/>
      <c r="K74" s="222"/>
      <c r="L74" s="13"/>
      <c r="M74" s="23"/>
      <c r="N74" s="24"/>
      <c r="O74" s="24"/>
      <c r="P74" s="24"/>
      <c r="Q74" s="24"/>
      <c r="R74" s="24"/>
      <c r="S74" s="24"/>
      <c r="T74" s="24"/>
      <c r="U74" s="25"/>
      <c r="V74" s="15"/>
    </row>
    <row r="75" spans="1:22" ht="18.75" customHeight="1">
      <c r="A75" s="220"/>
      <c r="B75" s="221"/>
      <c r="C75" s="221"/>
      <c r="D75" s="221"/>
      <c r="E75" s="221"/>
      <c r="F75" s="221"/>
      <c r="G75" s="221"/>
      <c r="H75" s="221"/>
      <c r="I75" s="221"/>
      <c r="J75" s="221"/>
      <c r="K75" s="222"/>
      <c r="L75" s="13"/>
      <c r="M75" s="23"/>
      <c r="N75" s="24"/>
      <c r="O75" s="24"/>
      <c r="P75" s="24"/>
      <c r="Q75" s="36"/>
      <c r="R75" s="24"/>
      <c r="S75" s="24"/>
      <c r="T75" s="24"/>
      <c r="U75" s="25"/>
      <c r="V75" s="15"/>
    </row>
    <row r="76" spans="1:22" ht="18.75" customHeight="1">
      <c r="A76" s="220"/>
      <c r="B76" s="221"/>
      <c r="C76" s="221"/>
      <c r="D76" s="221"/>
      <c r="E76" s="221"/>
      <c r="F76" s="221"/>
      <c r="G76" s="221"/>
      <c r="H76" s="221"/>
      <c r="I76" s="221"/>
      <c r="J76" s="221"/>
      <c r="K76" s="222"/>
      <c r="L76" s="13"/>
      <c r="M76" s="26"/>
      <c r="N76" s="27"/>
      <c r="O76" s="27"/>
      <c r="P76" s="27"/>
      <c r="Q76" s="24"/>
      <c r="R76" s="27"/>
      <c r="S76" s="27"/>
      <c r="T76" s="27"/>
      <c r="U76" s="28"/>
      <c r="V76" s="15"/>
    </row>
    <row r="77" spans="1:22" ht="18.75" customHeight="1">
      <c r="A77" s="220"/>
      <c r="B77" s="221"/>
      <c r="C77" s="221"/>
      <c r="D77" s="221"/>
      <c r="E77" s="221"/>
      <c r="F77" s="221"/>
      <c r="G77" s="221"/>
      <c r="H77" s="221"/>
      <c r="I77" s="221"/>
      <c r="J77" s="221"/>
      <c r="K77" s="222"/>
      <c r="L77" s="13"/>
      <c r="M77" s="14"/>
      <c r="N77" s="14"/>
      <c r="O77" s="14"/>
      <c r="P77" s="16"/>
      <c r="Q77" s="17"/>
      <c r="R77" s="18"/>
      <c r="S77" s="14"/>
      <c r="T77" s="14"/>
      <c r="U77" s="14"/>
      <c r="V77" s="15"/>
    </row>
    <row r="78" spans="1:22" ht="18.75" customHeight="1" thickBot="1">
      <c r="A78" s="223"/>
      <c r="B78" s="224"/>
      <c r="C78" s="224"/>
      <c r="D78" s="224"/>
      <c r="E78" s="224"/>
      <c r="F78" s="224"/>
      <c r="G78" s="224"/>
      <c r="H78" s="224"/>
      <c r="I78" s="224"/>
      <c r="J78" s="224"/>
      <c r="K78" s="225"/>
      <c r="L78" s="19"/>
      <c r="M78" s="20"/>
      <c r="N78" s="20"/>
      <c r="O78" s="20"/>
      <c r="P78" s="20"/>
      <c r="Q78" s="20"/>
      <c r="R78" s="20"/>
      <c r="S78" s="20"/>
      <c r="T78" s="20"/>
      <c r="U78" s="20"/>
      <c r="V78" s="21"/>
    </row>
    <row r="79" spans="1:22" ht="18.75" customHeight="1">
      <c r="A79" s="226" t="s">
        <v>27</v>
      </c>
      <c r="B79" s="227"/>
      <c r="C79" s="227"/>
      <c r="D79" s="227"/>
      <c r="E79" s="227"/>
      <c r="F79" s="227"/>
      <c r="G79" s="227"/>
      <c r="H79" s="227"/>
      <c r="I79" s="227"/>
      <c r="J79" s="227"/>
      <c r="K79" s="227"/>
      <c r="L79" s="227"/>
      <c r="M79" s="227"/>
      <c r="N79" s="227"/>
      <c r="O79" s="227"/>
      <c r="P79" s="227"/>
      <c r="Q79" s="227"/>
      <c r="R79" s="227"/>
      <c r="S79" s="227"/>
      <c r="T79" s="227"/>
      <c r="U79" s="227"/>
      <c r="V79" s="228"/>
    </row>
    <row r="80" spans="1:22" ht="18.75" customHeight="1">
      <c r="A80" s="220"/>
      <c r="B80" s="221"/>
      <c r="C80" s="221"/>
      <c r="D80" s="221"/>
      <c r="E80" s="221"/>
      <c r="F80" s="221"/>
      <c r="G80" s="221"/>
      <c r="H80" s="221"/>
      <c r="I80" s="221"/>
      <c r="J80" s="221"/>
      <c r="K80" s="221"/>
      <c r="L80" s="221"/>
      <c r="M80" s="221"/>
      <c r="N80" s="221"/>
      <c r="O80" s="221"/>
      <c r="P80" s="221"/>
      <c r="Q80" s="221"/>
      <c r="R80" s="221"/>
      <c r="S80" s="221"/>
      <c r="T80" s="221"/>
      <c r="U80" s="221"/>
      <c r="V80" s="222"/>
    </row>
    <row r="81" spans="1:22" ht="18.75" customHeight="1">
      <c r="A81" s="220"/>
      <c r="B81" s="221"/>
      <c r="C81" s="221"/>
      <c r="D81" s="221"/>
      <c r="E81" s="221"/>
      <c r="F81" s="221"/>
      <c r="G81" s="221"/>
      <c r="H81" s="221"/>
      <c r="I81" s="221"/>
      <c r="J81" s="221"/>
      <c r="K81" s="221"/>
      <c r="L81" s="221"/>
      <c r="M81" s="221"/>
      <c r="N81" s="221"/>
      <c r="O81" s="221"/>
      <c r="P81" s="221"/>
      <c r="Q81" s="221"/>
      <c r="R81" s="221"/>
      <c r="S81" s="221"/>
      <c r="T81" s="221"/>
      <c r="U81" s="221"/>
      <c r="V81" s="222"/>
    </row>
    <row r="82" spans="1:22" ht="18.75" customHeight="1">
      <c r="A82" s="220"/>
      <c r="B82" s="221"/>
      <c r="C82" s="221"/>
      <c r="D82" s="221"/>
      <c r="E82" s="221"/>
      <c r="F82" s="221"/>
      <c r="G82" s="221"/>
      <c r="H82" s="221"/>
      <c r="I82" s="221"/>
      <c r="J82" s="221"/>
      <c r="K82" s="221"/>
      <c r="L82" s="221"/>
      <c r="M82" s="221"/>
      <c r="N82" s="221"/>
      <c r="O82" s="221"/>
      <c r="P82" s="221"/>
      <c r="Q82" s="221"/>
      <c r="R82" s="221"/>
      <c r="S82" s="221"/>
      <c r="T82" s="221"/>
      <c r="U82" s="221"/>
      <c r="V82" s="222"/>
    </row>
    <row r="83" spans="1:22" ht="18.75" customHeight="1">
      <c r="A83" s="220"/>
      <c r="B83" s="221"/>
      <c r="C83" s="221"/>
      <c r="D83" s="221"/>
      <c r="E83" s="221"/>
      <c r="F83" s="221"/>
      <c r="G83" s="221"/>
      <c r="H83" s="221"/>
      <c r="I83" s="221"/>
      <c r="J83" s="221"/>
      <c r="K83" s="221"/>
      <c r="L83" s="221"/>
      <c r="M83" s="221"/>
      <c r="N83" s="221"/>
      <c r="O83" s="221"/>
      <c r="P83" s="221"/>
      <c r="Q83" s="221"/>
      <c r="R83" s="221"/>
      <c r="S83" s="221"/>
      <c r="T83" s="221"/>
      <c r="U83" s="221"/>
      <c r="V83" s="222"/>
    </row>
    <row r="84" spans="1:22" ht="18.75" customHeight="1">
      <c r="A84" s="220"/>
      <c r="B84" s="221"/>
      <c r="C84" s="221"/>
      <c r="D84" s="221"/>
      <c r="E84" s="221"/>
      <c r="F84" s="221"/>
      <c r="G84" s="221"/>
      <c r="H84" s="221"/>
      <c r="I84" s="221"/>
      <c r="J84" s="221"/>
      <c r="K84" s="221"/>
      <c r="L84" s="221"/>
      <c r="M84" s="221"/>
      <c r="N84" s="221"/>
      <c r="O84" s="221"/>
      <c r="P84" s="221"/>
      <c r="Q84" s="221"/>
      <c r="R84" s="221"/>
      <c r="S84" s="221"/>
      <c r="T84" s="221"/>
      <c r="U84" s="221"/>
      <c r="V84" s="222"/>
    </row>
    <row r="85" spans="1:22" ht="14.25" thickBot="1">
      <c r="A85" s="223"/>
      <c r="B85" s="224"/>
      <c r="C85" s="224"/>
      <c r="D85" s="224"/>
      <c r="E85" s="224"/>
      <c r="F85" s="224"/>
      <c r="G85" s="224"/>
      <c r="H85" s="224"/>
      <c r="I85" s="224"/>
      <c r="J85" s="224"/>
      <c r="K85" s="224"/>
      <c r="L85" s="224"/>
      <c r="M85" s="224"/>
      <c r="N85" s="224"/>
      <c r="O85" s="224"/>
      <c r="P85" s="224"/>
      <c r="Q85" s="224"/>
      <c r="R85" s="224"/>
      <c r="S85" s="224"/>
      <c r="T85" s="224"/>
      <c r="U85" s="224"/>
      <c r="V85" s="225"/>
    </row>
    <row r="86" spans="1:22" ht="18.75" customHeight="1">
      <c r="A86" s="226" t="s">
        <v>31</v>
      </c>
      <c r="B86" s="227"/>
      <c r="C86" s="227"/>
      <c r="D86" s="227"/>
      <c r="E86" s="227"/>
      <c r="F86" s="227"/>
      <c r="G86" s="227"/>
      <c r="H86" s="227"/>
      <c r="I86" s="227"/>
      <c r="J86" s="227"/>
      <c r="K86" s="227"/>
      <c r="L86" s="227"/>
      <c r="M86" s="227"/>
      <c r="N86" s="227"/>
      <c r="O86" s="227"/>
      <c r="P86" s="227"/>
      <c r="Q86" s="227"/>
      <c r="R86" s="227"/>
      <c r="S86" s="227"/>
      <c r="T86" s="227"/>
      <c r="U86" s="227"/>
      <c r="V86" s="228"/>
    </row>
    <row r="87" spans="1:22" ht="18.75" customHeight="1">
      <c r="A87" s="220"/>
      <c r="B87" s="221"/>
      <c r="C87" s="221"/>
      <c r="D87" s="221"/>
      <c r="E87" s="221"/>
      <c r="F87" s="221"/>
      <c r="G87" s="221"/>
      <c r="H87" s="221"/>
      <c r="I87" s="221"/>
      <c r="J87" s="221"/>
      <c r="K87" s="221"/>
      <c r="L87" s="221"/>
      <c r="M87" s="221"/>
      <c r="N87" s="221"/>
      <c r="O87" s="221"/>
      <c r="P87" s="221"/>
      <c r="Q87" s="221"/>
      <c r="R87" s="221"/>
      <c r="S87" s="221"/>
      <c r="T87" s="221"/>
      <c r="U87" s="221"/>
      <c r="V87" s="222"/>
    </row>
    <row r="88" spans="1:22" ht="18.75" customHeight="1">
      <c r="A88" s="220"/>
      <c r="B88" s="221"/>
      <c r="C88" s="221"/>
      <c r="D88" s="221"/>
      <c r="E88" s="221"/>
      <c r="F88" s="221"/>
      <c r="G88" s="221"/>
      <c r="H88" s="221"/>
      <c r="I88" s="221"/>
      <c r="J88" s="221"/>
      <c r="K88" s="221"/>
      <c r="L88" s="221"/>
      <c r="M88" s="221"/>
      <c r="N88" s="221"/>
      <c r="O88" s="221"/>
      <c r="P88" s="221"/>
      <c r="Q88" s="221"/>
      <c r="R88" s="221"/>
      <c r="S88" s="221"/>
      <c r="T88" s="221"/>
      <c r="U88" s="221"/>
      <c r="V88" s="222"/>
    </row>
    <row r="89" spans="1:22" ht="18.75" customHeight="1">
      <c r="A89" s="220"/>
      <c r="B89" s="221"/>
      <c r="C89" s="221"/>
      <c r="D89" s="221"/>
      <c r="E89" s="221"/>
      <c r="F89" s="221"/>
      <c r="G89" s="221"/>
      <c r="H89" s="221"/>
      <c r="I89" s="221"/>
      <c r="J89" s="221"/>
      <c r="K89" s="221"/>
      <c r="L89" s="221"/>
      <c r="M89" s="221"/>
      <c r="N89" s="221"/>
      <c r="O89" s="221"/>
      <c r="P89" s="221"/>
      <c r="Q89" s="221"/>
      <c r="R89" s="221"/>
      <c r="S89" s="221"/>
      <c r="T89" s="221"/>
      <c r="U89" s="221"/>
      <c r="V89" s="222"/>
    </row>
    <row r="90" spans="1:22" ht="18.75" customHeight="1">
      <c r="A90" s="220"/>
      <c r="B90" s="221"/>
      <c r="C90" s="221"/>
      <c r="D90" s="221"/>
      <c r="E90" s="221"/>
      <c r="F90" s="221"/>
      <c r="G90" s="221"/>
      <c r="H90" s="221"/>
      <c r="I90" s="221"/>
      <c r="J90" s="221"/>
      <c r="K90" s="221"/>
      <c r="L90" s="221"/>
      <c r="M90" s="221"/>
      <c r="N90" s="221"/>
      <c r="O90" s="221"/>
      <c r="P90" s="221"/>
      <c r="Q90" s="221"/>
      <c r="R90" s="221"/>
      <c r="S90" s="221"/>
      <c r="T90" s="221"/>
      <c r="U90" s="221"/>
      <c r="V90" s="222"/>
    </row>
    <row r="91" spans="1:22" ht="18.75" customHeight="1">
      <c r="A91" s="220"/>
      <c r="B91" s="221"/>
      <c r="C91" s="221"/>
      <c r="D91" s="221"/>
      <c r="E91" s="221"/>
      <c r="F91" s="221"/>
      <c r="G91" s="221"/>
      <c r="H91" s="221"/>
      <c r="I91" s="221"/>
      <c r="J91" s="221"/>
      <c r="K91" s="221"/>
      <c r="L91" s="221"/>
      <c r="M91" s="221"/>
      <c r="N91" s="221"/>
      <c r="O91" s="221"/>
      <c r="P91" s="221"/>
      <c r="Q91" s="221"/>
      <c r="R91" s="221"/>
      <c r="S91" s="221"/>
      <c r="T91" s="221"/>
      <c r="U91" s="221"/>
      <c r="V91" s="222"/>
    </row>
    <row r="92" spans="1:22" ht="14.25" thickBot="1">
      <c r="A92" s="223"/>
      <c r="B92" s="224"/>
      <c r="C92" s="224"/>
      <c r="D92" s="224"/>
      <c r="E92" s="224"/>
      <c r="F92" s="224"/>
      <c r="G92" s="224"/>
      <c r="H92" s="224"/>
      <c r="I92" s="224"/>
      <c r="J92" s="224"/>
      <c r="K92" s="224"/>
      <c r="L92" s="224"/>
      <c r="M92" s="224"/>
      <c r="N92" s="224"/>
      <c r="O92" s="224"/>
      <c r="P92" s="224"/>
      <c r="Q92" s="224"/>
      <c r="R92" s="224"/>
      <c r="S92" s="224"/>
      <c r="T92" s="224"/>
      <c r="U92" s="224"/>
      <c r="V92" s="225"/>
    </row>
  </sheetData>
  <sheetProtection sheet="1" objects="1" scenarios="1"/>
  <mergeCells count="112">
    <mergeCell ref="C5:F5"/>
    <mergeCell ref="I5:K5"/>
    <mergeCell ref="N5:Q5"/>
    <mergeCell ref="T5:V5"/>
    <mergeCell ref="C6:F6"/>
    <mergeCell ref="I6:K6"/>
    <mergeCell ref="N6:Q6"/>
    <mergeCell ref="T6:V6"/>
    <mergeCell ref="A1:L1"/>
    <mergeCell ref="P1:R1"/>
    <mergeCell ref="S1:V1"/>
    <mergeCell ref="A3:B3"/>
    <mergeCell ref="G3:H3"/>
    <mergeCell ref="J3:K3"/>
    <mergeCell ref="M3:N3"/>
    <mergeCell ref="O3:V3"/>
    <mergeCell ref="C9:F9"/>
    <mergeCell ref="I9:K9"/>
    <mergeCell ref="N9:Q9"/>
    <mergeCell ref="T9:V9"/>
    <mergeCell ref="C10:F10"/>
    <mergeCell ref="I10:K10"/>
    <mergeCell ref="N10:Q10"/>
    <mergeCell ref="T10:V10"/>
    <mergeCell ref="C7:F7"/>
    <mergeCell ref="I7:K7"/>
    <mergeCell ref="N7:Q7"/>
    <mergeCell ref="T7:V7"/>
    <mergeCell ref="C8:F8"/>
    <mergeCell ref="I8:K8"/>
    <mergeCell ref="N8:Q8"/>
    <mergeCell ref="T8:V8"/>
    <mergeCell ref="C13:F13"/>
    <mergeCell ref="I13:K13"/>
    <mergeCell ref="N13:Q13"/>
    <mergeCell ref="T13:V13"/>
    <mergeCell ref="C14:F14"/>
    <mergeCell ref="I14:K14"/>
    <mergeCell ref="N14:Q14"/>
    <mergeCell ref="T14:V14"/>
    <mergeCell ref="C11:F11"/>
    <mergeCell ref="I11:K11"/>
    <mergeCell ref="N11:Q11"/>
    <mergeCell ref="T11:V11"/>
    <mergeCell ref="C12:F12"/>
    <mergeCell ref="I12:K12"/>
    <mergeCell ref="N12:Q12"/>
    <mergeCell ref="T12:V12"/>
    <mergeCell ref="C15:F15"/>
    <mergeCell ref="I15:K15"/>
    <mergeCell ref="N15:Q15"/>
    <mergeCell ref="T15:V15"/>
    <mergeCell ref="A17:H18"/>
    <mergeCell ref="I17:I18"/>
    <mergeCell ref="K17:L17"/>
    <mergeCell ref="N17:N18"/>
    <mergeCell ref="O17:V18"/>
    <mergeCell ref="K18:L18"/>
    <mergeCell ref="J19:J20"/>
    <mergeCell ref="K19:L20"/>
    <mergeCell ref="M19:M20"/>
    <mergeCell ref="A22:K22"/>
    <mergeCell ref="L22:V22"/>
    <mergeCell ref="A23:B23"/>
    <mergeCell ref="C23:K23"/>
    <mergeCell ref="L23:M23"/>
    <mergeCell ref="N23:V23"/>
    <mergeCell ref="C27:K27"/>
    <mergeCell ref="N27:V27"/>
    <mergeCell ref="C28:K28"/>
    <mergeCell ref="N28:V28"/>
    <mergeCell ref="C29:K29"/>
    <mergeCell ref="N29:V29"/>
    <mergeCell ref="C24:K24"/>
    <mergeCell ref="N24:V24"/>
    <mergeCell ref="C25:K25"/>
    <mergeCell ref="N25:V25"/>
    <mergeCell ref="C26:K26"/>
    <mergeCell ref="N26:V26"/>
    <mergeCell ref="C33:K33"/>
    <mergeCell ref="N33:V33"/>
    <mergeCell ref="C34:K34"/>
    <mergeCell ref="N34:V34"/>
    <mergeCell ref="C35:K35"/>
    <mergeCell ref="N35:V35"/>
    <mergeCell ref="C30:K30"/>
    <mergeCell ref="N30:V30"/>
    <mergeCell ref="C31:K31"/>
    <mergeCell ref="N31:V31"/>
    <mergeCell ref="C32:K32"/>
    <mergeCell ref="N32:V32"/>
    <mergeCell ref="C39:K39"/>
    <mergeCell ref="N39:V39"/>
    <mergeCell ref="C40:K40"/>
    <mergeCell ref="N40:V40"/>
    <mergeCell ref="A42:K42"/>
    <mergeCell ref="L42:V42"/>
    <mergeCell ref="C38:K38"/>
    <mergeCell ref="N38:V38"/>
    <mergeCell ref="C36:K36"/>
    <mergeCell ref="N36:V36"/>
    <mergeCell ref="C37:K37"/>
    <mergeCell ref="N37:V37"/>
    <mergeCell ref="A80:V85"/>
    <mergeCell ref="A86:V86"/>
    <mergeCell ref="A87:V92"/>
    <mergeCell ref="A43:K60"/>
    <mergeCell ref="M43:N43"/>
    <mergeCell ref="A61:K61"/>
    <mergeCell ref="M61:N61"/>
    <mergeCell ref="A62:K78"/>
    <mergeCell ref="A79:V79"/>
  </mergeCells>
  <phoneticPr fontId="2"/>
  <printOptions horizontalCentered="1"/>
  <pageMargins left="0.31496062992125984" right="0.31496062992125984" top="0.35433070866141736" bottom="0.35433070866141736" header="0.31496062992125984" footer="0.31496062992125984"/>
  <pageSetup paperSize="9" scale="89" orientation="portrait" r:id="rId1"/>
  <rowBreaks count="1" manualBreakCount="1">
    <brk id="40" max="16383" man="1"/>
  </rowBreaks>
</worksheet>
</file>

<file path=xl/worksheets/sheet4.xml><?xml version="1.0" encoding="utf-8"?>
<worksheet xmlns="http://schemas.openxmlformats.org/spreadsheetml/2006/main" xmlns:r="http://schemas.openxmlformats.org/officeDocument/2006/relationships">
  <dimension ref="A1:V93"/>
  <sheetViews>
    <sheetView view="pageBreakPreview" topLeftCell="A19" zoomScale="96" zoomScaleSheetLayoutView="96" workbookViewId="0">
      <selection activeCell="N29" sqref="N29:V29"/>
    </sheetView>
  </sheetViews>
  <sheetFormatPr defaultRowHeight="13.5"/>
  <cols>
    <col min="1" max="22" width="5" style="10" customWidth="1"/>
    <col min="23" max="16384" width="9" style="10"/>
  </cols>
  <sheetData>
    <row r="1" spans="1:22" s="1" customFormat="1" ht="22.5" customHeight="1" thickBot="1">
      <c r="A1" s="288" t="s">
        <v>0</v>
      </c>
      <c r="B1" s="288"/>
      <c r="C1" s="288"/>
      <c r="D1" s="288"/>
      <c r="E1" s="288"/>
      <c r="F1" s="288"/>
      <c r="G1" s="288"/>
      <c r="H1" s="288"/>
      <c r="I1" s="288"/>
      <c r="J1" s="288"/>
      <c r="K1" s="288"/>
      <c r="L1" s="288"/>
      <c r="M1" s="22" t="s">
        <v>2</v>
      </c>
      <c r="N1" s="32">
        <v>1</v>
      </c>
      <c r="O1" s="22" t="s">
        <v>1</v>
      </c>
      <c r="P1" s="301" t="s">
        <v>3</v>
      </c>
      <c r="Q1" s="301"/>
      <c r="R1" s="301"/>
      <c r="S1" s="302" t="s">
        <v>87</v>
      </c>
      <c r="T1" s="302"/>
      <c r="U1" s="302"/>
      <c r="V1" s="302"/>
    </row>
    <row r="2" spans="1:22" s="1" customFormat="1" ht="7.5" customHeight="1" thickBot="1"/>
    <row r="3" spans="1:22" s="1" customFormat="1" ht="22.5" customHeight="1" thickBot="1">
      <c r="A3" s="291" t="s">
        <v>6</v>
      </c>
      <c r="B3" s="292"/>
      <c r="C3" s="87">
        <v>6</v>
      </c>
      <c r="D3" s="88" t="s">
        <v>4</v>
      </c>
      <c r="E3" s="89">
        <v>20</v>
      </c>
      <c r="F3" s="90" t="s">
        <v>5</v>
      </c>
      <c r="G3" s="293">
        <v>0.52083333333333337</v>
      </c>
      <c r="H3" s="293"/>
      <c r="I3" s="91" t="s">
        <v>56</v>
      </c>
      <c r="J3" s="293">
        <v>0.58333333333333337</v>
      </c>
      <c r="K3" s="292"/>
      <c r="L3" s="92"/>
      <c r="M3" s="294" t="s">
        <v>7</v>
      </c>
      <c r="N3" s="295"/>
      <c r="O3" s="296" t="s">
        <v>32</v>
      </c>
      <c r="P3" s="297"/>
      <c r="Q3" s="297"/>
      <c r="R3" s="297"/>
      <c r="S3" s="297"/>
      <c r="T3" s="297"/>
      <c r="U3" s="297"/>
      <c r="V3" s="298"/>
    </row>
    <row r="4" spans="1:22" s="1" customFormat="1" ht="7.5" customHeight="1" thickBot="1"/>
    <row r="5" spans="1:22" s="1" customFormat="1" ht="22.5" customHeight="1" thickBot="1">
      <c r="A5" s="93" t="s">
        <v>54</v>
      </c>
      <c r="B5" s="94" t="s">
        <v>9</v>
      </c>
      <c r="C5" s="299" t="s">
        <v>13</v>
      </c>
      <c r="D5" s="299"/>
      <c r="E5" s="299"/>
      <c r="F5" s="299"/>
      <c r="G5" s="94" t="s">
        <v>10</v>
      </c>
      <c r="H5" s="94" t="s">
        <v>11</v>
      </c>
      <c r="I5" s="299" t="s">
        <v>12</v>
      </c>
      <c r="J5" s="299"/>
      <c r="K5" s="300"/>
      <c r="L5" s="93" t="s">
        <v>54</v>
      </c>
      <c r="M5" s="94" t="s">
        <v>9</v>
      </c>
      <c r="N5" s="299" t="s">
        <v>13</v>
      </c>
      <c r="O5" s="299"/>
      <c r="P5" s="299"/>
      <c r="Q5" s="299"/>
      <c r="R5" s="94" t="s">
        <v>10</v>
      </c>
      <c r="S5" s="94" t="s">
        <v>11</v>
      </c>
      <c r="T5" s="299" t="s">
        <v>12</v>
      </c>
      <c r="U5" s="299"/>
      <c r="V5" s="300"/>
    </row>
    <row r="6" spans="1:22" s="98" customFormat="1" ht="22.5" customHeight="1" thickTop="1">
      <c r="A6" s="95">
        <v>1</v>
      </c>
      <c r="B6" s="96" t="str">
        <f>VLOOKUP(A6,データ!$A$1:$C$26,2)</f>
        <v>GK</v>
      </c>
      <c r="C6" s="283" t="str">
        <f>VLOOKUP(A6,データ!$A$1:$C$26,3)</f>
        <v>斉藤　歩夢</v>
      </c>
      <c r="D6" s="284"/>
      <c r="E6" s="284"/>
      <c r="F6" s="285"/>
      <c r="G6" s="97" t="s">
        <v>88</v>
      </c>
      <c r="H6" s="97"/>
      <c r="I6" s="286"/>
      <c r="J6" s="286"/>
      <c r="K6" s="287"/>
      <c r="L6" s="95">
        <v>11</v>
      </c>
      <c r="M6" s="96" t="str">
        <f>VLOOKUP(L6,データ!$A$1:$C$26,2)</f>
        <v>FW</v>
      </c>
      <c r="N6" s="283" t="str">
        <f>VLOOKUP(L6,データ!$A$1:$C$26,3)</f>
        <v>神田　琳久</v>
      </c>
      <c r="O6" s="284"/>
      <c r="P6" s="284"/>
      <c r="Q6" s="285"/>
      <c r="R6" s="97" t="s">
        <v>88</v>
      </c>
      <c r="S6" s="97"/>
      <c r="T6" s="286"/>
      <c r="U6" s="286"/>
      <c r="V6" s="287"/>
    </row>
    <row r="7" spans="1:22" s="98" customFormat="1" ht="22.5" customHeight="1">
      <c r="A7" s="99">
        <v>2</v>
      </c>
      <c r="B7" s="100" t="str">
        <f>VLOOKUP(A7,データ!$A$1:$C$26,2)</f>
        <v>DF</v>
      </c>
      <c r="C7" s="276" t="str">
        <f>VLOOKUP(A7,データ!$A$1:$C$26,3)</f>
        <v>佐藤　耀太</v>
      </c>
      <c r="D7" s="277"/>
      <c r="E7" s="277"/>
      <c r="F7" s="278"/>
      <c r="G7" s="101" t="s">
        <v>89</v>
      </c>
      <c r="H7" s="101"/>
      <c r="I7" s="279"/>
      <c r="J7" s="279"/>
      <c r="K7" s="280"/>
      <c r="L7" s="99">
        <v>12</v>
      </c>
      <c r="M7" s="100" t="str">
        <f>VLOOKUP(L7,データ!$A$1:$C$26,2)</f>
        <v>DF</v>
      </c>
      <c r="N7" s="276" t="str">
        <f>VLOOKUP(L7,データ!$A$1:$C$26,3)</f>
        <v>重久　颯太</v>
      </c>
      <c r="O7" s="277"/>
      <c r="P7" s="277"/>
      <c r="Q7" s="278"/>
      <c r="R7" s="101"/>
      <c r="S7" s="101" t="s">
        <v>88</v>
      </c>
      <c r="T7" s="279" t="s">
        <v>90</v>
      </c>
      <c r="U7" s="279"/>
      <c r="V7" s="280"/>
    </row>
    <row r="8" spans="1:22" s="98" customFormat="1" ht="22.5" customHeight="1">
      <c r="A8" s="99">
        <v>3</v>
      </c>
      <c r="B8" s="100" t="str">
        <f>VLOOKUP(A8,データ!$A$1:$C$26,2)</f>
        <v>DF</v>
      </c>
      <c r="C8" s="276" t="str">
        <f>VLOOKUP(A8,データ!$A$1:$C$26,3)</f>
        <v>中村　凌</v>
      </c>
      <c r="D8" s="277"/>
      <c r="E8" s="277"/>
      <c r="F8" s="278"/>
      <c r="G8" s="101" t="s">
        <v>89</v>
      </c>
      <c r="H8" s="101"/>
      <c r="I8" s="279"/>
      <c r="J8" s="279"/>
      <c r="K8" s="280"/>
      <c r="L8" s="99">
        <v>13</v>
      </c>
      <c r="M8" s="100" t="str">
        <f>VLOOKUP(L8,データ!$A$1:$C$26,2)</f>
        <v>FW</v>
      </c>
      <c r="N8" s="276" t="str">
        <f>VLOOKUP(L8,データ!$A$1:$C$26,3)</f>
        <v>大和　将也</v>
      </c>
      <c r="O8" s="277"/>
      <c r="P8" s="277"/>
      <c r="Q8" s="278"/>
      <c r="R8" s="101"/>
      <c r="S8" s="101" t="s">
        <v>89</v>
      </c>
      <c r="T8" s="279"/>
      <c r="U8" s="279"/>
      <c r="V8" s="280"/>
    </row>
    <row r="9" spans="1:22" s="98" customFormat="1" ht="22.5" customHeight="1">
      <c r="A9" s="99">
        <v>4</v>
      </c>
      <c r="B9" s="100" t="str">
        <f>VLOOKUP(A9,データ!$A$1:$C$26,2)</f>
        <v>DF</v>
      </c>
      <c r="C9" s="276" t="str">
        <f>VLOOKUP(A9,データ!$A$1:$C$26,3)</f>
        <v>山崎　雅人</v>
      </c>
      <c r="D9" s="277"/>
      <c r="E9" s="277"/>
      <c r="F9" s="278"/>
      <c r="G9" s="101" t="s">
        <v>89</v>
      </c>
      <c r="H9" s="101"/>
      <c r="I9" s="279"/>
      <c r="J9" s="279"/>
      <c r="K9" s="280"/>
      <c r="L9" s="99">
        <v>14</v>
      </c>
      <c r="M9" s="100" t="str">
        <f>VLOOKUP(L9,データ!$A$1:$C$26,2)</f>
        <v>FW</v>
      </c>
      <c r="N9" s="276" t="str">
        <f>VLOOKUP(L9,データ!$A$1:$C$26,3)</f>
        <v>田村　巧希</v>
      </c>
      <c r="O9" s="277"/>
      <c r="P9" s="277"/>
      <c r="Q9" s="278"/>
      <c r="R9" s="101"/>
      <c r="S9" s="101" t="s">
        <v>89</v>
      </c>
      <c r="T9" s="279"/>
      <c r="U9" s="279"/>
      <c r="V9" s="280"/>
    </row>
    <row r="10" spans="1:22" s="98" customFormat="1" ht="22.5" customHeight="1">
      <c r="A10" s="99">
        <v>5</v>
      </c>
      <c r="B10" s="100" t="str">
        <f>VLOOKUP(A10,データ!$A$1:$C$26,2)</f>
        <v>DF</v>
      </c>
      <c r="C10" s="276" t="str">
        <f>VLOOKUP(A10,データ!$A$1:$C$26,3)</f>
        <v>加藤　蓮弥</v>
      </c>
      <c r="D10" s="277"/>
      <c r="E10" s="277"/>
      <c r="F10" s="278"/>
      <c r="G10" s="101" t="s">
        <v>89</v>
      </c>
      <c r="H10" s="101"/>
      <c r="I10" s="279"/>
      <c r="J10" s="279"/>
      <c r="K10" s="280"/>
      <c r="L10" s="99">
        <v>15</v>
      </c>
      <c r="M10" s="100" t="str">
        <f>VLOOKUP(L10,データ!$A$1:$C$26,2)</f>
        <v>DF</v>
      </c>
      <c r="N10" s="276" t="str">
        <f>VLOOKUP(L10,データ!$A$1:$C$26,3)</f>
        <v>畠山　英也</v>
      </c>
      <c r="O10" s="277"/>
      <c r="P10" s="277"/>
      <c r="Q10" s="278"/>
      <c r="R10" s="101"/>
      <c r="S10" s="101" t="s">
        <v>89</v>
      </c>
      <c r="T10" s="279"/>
      <c r="U10" s="279"/>
      <c r="V10" s="280"/>
    </row>
    <row r="11" spans="1:22" s="98" customFormat="1" ht="22.5" customHeight="1">
      <c r="A11" s="99">
        <v>6</v>
      </c>
      <c r="B11" s="100" t="str">
        <f>VLOOKUP(A11,データ!$A$1:$C$26,2)</f>
        <v>MF</v>
      </c>
      <c r="C11" s="276" t="str">
        <f>VLOOKUP(A11,データ!$A$1:$C$26,3)</f>
        <v>荒川　凜</v>
      </c>
      <c r="D11" s="277"/>
      <c r="E11" s="277"/>
      <c r="F11" s="278"/>
      <c r="G11" s="101" t="s">
        <v>89</v>
      </c>
      <c r="H11" s="101"/>
      <c r="I11" s="279"/>
      <c r="J11" s="279"/>
      <c r="K11" s="280"/>
      <c r="L11" s="99">
        <v>16</v>
      </c>
      <c r="M11" s="100" t="str">
        <f>VLOOKUP(L11,データ!$A$1:$C$26,2)</f>
        <v>MF</v>
      </c>
      <c r="N11" s="276" t="str">
        <f>VLOOKUP(L11,データ!$A$1:$C$26,3)</f>
        <v>岩田　一樹</v>
      </c>
      <c r="O11" s="277"/>
      <c r="P11" s="277"/>
      <c r="Q11" s="278"/>
      <c r="R11" s="101"/>
      <c r="S11" s="101" t="s">
        <v>89</v>
      </c>
      <c r="T11" s="279" t="s">
        <v>92</v>
      </c>
      <c r="U11" s="279"/>
      <c r="V11" s="280"/>
    </row>
    <row r="12" spans="1:22" s="98" customFormat="1" ht="22.5" customHeight="1">
      <c r="A12" s="99">
        <v>7</v>
      </c>
      <c r="B12" s="100" t="str">
        <f>VLOOKUP(A12,データ!$A$1:$C$26,2)</f>
        <v>MF</v>
      </c>
      <c r="C12" s="276" t="str">
        <f>VLOOKUP(A12,データ!$A$1:$C$26,3)</f>
        <v>佐藤　悠斗</v>
      </c>
      <c r="D12" s="277"/>
      <c r="E12" s="277"/>
      <c r="F12" s="278"/>
      <c r="G12" s="101" t="s">
        <v>89</v>
      </c>
      <c r="H12" s="101"/>
      <c r="I12" s="279"/>
      <c r="J12" s="279"/>
      <c r="K12" s="280"/>
      <c r="L12" s="99">
        <v>17</v>
      </c>
      <c r="M12" s="100" t="str">
        <f>VLOOKUP(L12,データ!$A$1:$C$26,2)</f>
        <v>GK</v>
      </c>
      <c r="N12" s="276" t="str">
        <f>VLOOKUP(L12,データ!$A$1:$C$26,3)</f>
        <v>高橋　樹</v>
      </c>
      <c r="O12" s="277"/>
      <c r="P12" s="277"/>
      <c r="Q12" s="278"/>
      <c r="R12" s="101"/>
      <c r="S12" s="101" t="s">
        <v>88</v>
      </c>
      <c r="T12" s="279" t="s">
        <v>93</v>
      </c>
      <c r="U12" s="279"/>
      <c r="V12" s="280"/>
    </row>
    <row r="13" spans="1:22" s="98" customFormat="1" ht="22.5" customHeight="1">
      <c r="A13" s="99">
        <v>8</v>
      </c>
      <c r="B13" s="100" t="str">
        <f>VLOOKUP(A13,データ!$A$1:$C$26,2)</f>
        <v>MF</v>
      </c>
      <c r="C13" s="276" t="str">
        <f>VLOOKUP(A13,データ!$A$1:$C$26,3)</f>
        <v>高路　健太郎</v>
      </c>
      <c r="D13" s="277"/>
      <c r="E13" s="277"/>
      <c r="F13" s="278"/>
      <c r="G13" s="101" t="s">
        <v>89</v>
      </c>
      <c r="H13" s="101"/>
      <c r="I13" s="279"/>
      <c r="J13" s="279"/>
      <c r="K13" s="280"/>
      <c r="L13" s="99">
        <v>18</v>
      </c>
      <c r="M13" s="100" t="str">
        <f>VLOOKUP(L13,データ!$A$1:$C$26,2)</f>
        <v>MF</v>
      </c>
      <c r="N13" s="276" t="str">
        <f>VLOOKUP(L13,データ!$A$1:$C$26,3)</f>
        <v>杉本　椿</v>
      </c>
      <c r="O13" s="277"/>
      <c r="P13" s="277"/>
      <c r="Q13" s="278"/>
      <c r="R13" s="101"/>
      <c r="S13" s="101" t="s">
        <v>89</v>
      </c>
      <c r="T13" s="279"/>
      <c r="U13" s="279"/>
      <c r="V13" s="280"/>
    </row>
    <row r="14" spans="1:22" s="98" customFormat="1" ht="22.5" customHeight="1">
      <c r="A14" s="99">
        <v>9</v>
      </c>
      <c r="B14" s="100" t="str">
        <f>VLOOKUP(A14,データ!$A$1:$C$26,2)</f>
        <v>MF</v>
      </c>
      <c r="C14" s="276" t="str">
        <f>VLOOKUP(A14,データ!$A$1:$C$26,3)</f>
        <v>冨樫　竜真</v>
      </c>
      <c r="D14" s="277"/>
      <c r="E14" s="277"/>
      <c r="F14" s="278"/>
      <c r="G14" s="101" t="s">
        <v>89</v>
      </c>
      <c r="H14" s="101"/>
      <c r="I14" s="279"/>
      <c r="J14" s="279"/>
      <c r="K14" s="280"/>
      <c r="L14" s="99">
        <v>19</v>
      </c>
      <c r="M14" s="100" t="str">
        <f>VLOOKUP(L14,データ!$A$1:$C$26,2)</f>
        <v>MF</v>
      </c>
      <c r="N14" s="276" t="str">
        <f>VLOOKUP(L14,データ!$A$1:$C$26,3)</f>
        <v>阿部　真治</v>
      </c>
      <c r="O14" s="277"/>
      <c r="P14" s="277"/>
      <c r="Q14" s="278"/>
      <c r="R14" s="101"/>
      <c r="S14" s="101" t="s">
        <v>89</v>
      </c>
      <c r="T14" s="279" t="s">
        <v>94</v>
      </c>
      <c r="U14" s="279"/>
      <c r="V14" s="280"/>
    </row>
    <row r="15" spans="1:22" s="98" customFormat="1" ht="22.5" customHeight="1" thickBot="1">
      <c r="A15" s="102">
        <v>10</v>
      </c>
      <c r="B15" s="103" t="str">
        <f>VLOOKUP(A15,データ!$A$1:$C$26,2)</f>
        <v>MF</v>
      </c>
      <c r="C15" s="261" t="str">
        <f>VLOOKUP(A15,データ!$A$1:$C$26,3)</f>
        <v>原田　大也</v>
      </c>
      <c r="D15" s="262"/>
      <c r="E15" s="262"/>
      <c r="F15" s="263"/>
      <c r="G15" s="104" t="s">
        <v>89</v>
      </c>
      <c r="H15" s="104"/>
      <c r="I15" s="264"/>
      <c r="J15" s="264"/>
      <c r="K15" s="265"/>
      <c r="L15" s="102">
        <v>20</v>
      </c>
      <c r="M15" s="103" t="str">
        <f>VLOOKUP(L15,データ!$A$1:$C$26,2)</f>
        <v>FW</v>
      </c>
      <c r="N15" s="261" t="str">
        <f>VLOOKUP(L15,データ!$A$1:$C$26,3)</f>
        <v>安達　来</v>
      </c>
      <c r="O15" s="262"/>
      <c r="P15" s="262"/>
      <c r="Q15" s="263"/>
      <c r="R15" s="104"/>
      <c r="S15" s="104" t="s">
        <v>89</v>
      </c>
      <c r="T15" s="264" t="s">
        <v>91</v>
      </c>
      <c r="U15" s="264"/>
      <c r="V15" s="265"/>
    </row>
    <row r="16" spans="1:22" s="5" customFormat="1" ht="7.5" customHeight="1" thickBot="1"/>
    <row r="17" spans="1:22" s="2" customFormat="1" ht="22.5" customHeight="1">
      <c r="A17" s="266" t="s">
        <v>18</v>
      </c>
      <c r="B17" s="267"/>
      <c r="C17" s="267"/>
      <c r="D17" s="267"/>
      <c r="E17" s="267"/>
      <c r="F17" s="267"/>
      <c r="G17" s="267"/>
      <c r="H17" s="267"/>
      <c r="I17" s="267">
        <f>J17+J18</f>
        <v>0</v>
      </c>
      <c r="J17" s="37">
        <v>0</v>
      </c>
      <c r="K17" s="270" t="s">
        <v>15</v>
      </c>
      <c r="L17" s="271"/>
      <c r="M17" s="39">
        <v>2</v>
      </c>
      <c r="N17" s="267">
        <f>M17+M18</f>
        <v>7</v>
      </c>
      <c r="O17" s="272" t="s">
        <v>58</v>
      </c>
      <c r="P17" s="272"/>
      <c r="Q17" s="272"/>
      <c r="R17" s="272"/>
      <c r="S17" s="272"/>
      <c r="T17" s="272"/>
      <c r="U17" s="272"/>
      <c r="V17" s="273"/>
    </row>
    <row r="18" spans="1:22" s="2" customFormat="1" ht="22.5" customHeight="1">
      <c r="A18" s="268"/>
      <c r="B18" s="269"/>
      <c r="C18" s="269"/>
      <c r="D18" s="269"/>
      <c r="E18" s="269"/>
      <c r="F18" s="269"/>
      <c r="G18" s="269"/>
      <c r="H18" s="269"/>
      <c r="I18" s="269"/>
      <c r="J18" s="38">
        <v>0</v>
      </c>
      <c r="K18" s="248" t="s">
        <v>16</v>
      </c>
      <c r="L18" s="249"/>
      <c r="M18" s="40">
        <v>5</v>
      </c>
      <c r="N18" s="269"/>
      <c r="O18" s="274"/>
      <c r="P18" s="274"/>
      <c r="Q18" s="274"/>
      <c r="R18" s="274"/>
      <c r="S18" s="274"/>
      <c r="T18" s="274"/>
      <c r="U18" s="274"/>
      <c r="V18" s="275"/>
    </row>
    <row r="19" spans="1:22" s="2" customFormat="1" ht="7.5" customHeight="1">
      <c r="A19" s="6">
        <v>1</v>
      </c>
      <c r="B19" s="7">
        <v>2</v>
      </c>
      <c r="C19" s="7">
        <v>3</v>
      </c>
      <c r="D19" s="7">
        <v>4</v>
      </c>
      <c r="E19" s="7">
        <v>5</v>
      </c>
      <c r="F19" s="7">
        <v>6</v>
      </c>
      <c r="G19" s="7">
        <v>7</v>
      </c>
      <c r="H19" s="7">
        <v>8</v>
      </c>
      <c r="I19" s="7">
        <v>9</v>
      </c>
      <c r="J19" s="246">
        <f>COUNTIF(A20:I20,"○")</f>
        <v>0</v>
      </c>
      <c r="K19" s="248" t="s">
        <v>17</v>
      </c>
      <c r="L19" s="249"/>
      <c r="M19" s="252">
        <f>COUNTIF(N20:V20,"○")</f>
        <v>0</v>
      </c>
      <c r="N19" s="7">
        <v>1</v>
      </c>
      <c r="O19" s="7">
        <v>2</v>
      </c>
      <c r="P19" s="7">
        <v>3</v>
      </c>
      <c r="Q19" s="7">
        <v>4</v>
      </c>
      <c r="R19" s="7">
        <v>5</v>
      </c>
      <c r="S19" s="7">
        <v>6</v>
      </c>
      <c r="T19" s="7">
        <v>7</v>
      </c>
      <c r="U19" s="7">
        <v>8</v>
      </c>
      <c r="V19" s="8">
        <v>9</v>
      </c>
    </row>
    <row r="20" spans="1:22" s="2" customFormat="1" ht="22.5" customHeight="1" thickBot="1">
      <c r="A20" s="33"/>
      <c r="B20" s="34"/>
      <c r="C20" s="34"/>
      <c r="D20" s="34"/>
      <c r="E20" s="34"/>
      <c r="F20" s="34"/>
      <c r="G20" s="34"/>
      <c r="H20" s="34"/>
      <c r="I20" s="34"/>
      <c r="J20" s="247"/>
      <c r="K20" s="250"/>
      <c r="L20" s="251"/>
      <c r="M20" s="253"/>
      <c r="N20" s="34"/>
      <c r="O20" s="34"/>
      <c r="P20" s="34"/>
      <c r="Q20" s="34"/>
      <c r="R20" s="34"/>
      <c r="S20" s="34"/>
      <c r="T20" s="34"/>
      <c r="U20" s="34"/>
      <c r="V20" s="35"/>
    </row>
    <row r="21" spans="1:22" s="9" customFormat="1" ht="7.5" customHeight="1" thickBot="1"/>
    <row r="22" spans="1:22" s="9" customFormat="1" ht="22.5" customHeight="1">
      <c r="A22" s="254" t="s">
        <v>19</v>
      </c>
      <c r="B22" s="255"/>
      <c r="C22" s="255"/>
      <c r="D22" s="255"/>
      <c r="E22" s="255"/>
      <c r="F22" s="255"/>
      <c r="G22" s="255"/>
      <c r="H22" s="255"/>
      <c r="I22" s="255"/>
      <c r="J22" s="255"/>
      <c r="K22" s="256"/>
      <c r="L22" s="254" t="s">
        <v>16</v>
      </c>
      <c r="M22" s="255"/>
      <c r="N22" s="255"/>
      <c r="O22" s="255"/>
      <c r="P22" s="255"/>
      <c r="Q22" s="255"/>
      <c r="R22" s="255"/>
      <c r="S22" s="255"/>
      <c r="T22" s="255"/>
      <c r="U22" s="255"/>
      <c r="V22" s="256"/>
    </row>
    <row r="23" spans="1:22" ht="22.5" customHeight="1" thickBot="1">
      <c r="A23" s="257" t="s">
        <v>21</v>
      </c>
      <c r="B23" s="258"/>
      <c r="C23" s="303" t="s">
        <v>22</v>
      </c>
      <c r="D23" s="258"/>
      <c r="E23" s="258"/>
      <c r="F23" s="258"/>
      <c r="G23" s="258"/>
      <c r="H23" s="258"/>
      <c r="I23" s="258"/>
      <c r="J23" s="258"/>
      <c r="K23" s="259"/>
      <c r="L23" s="257" t="s">
        <v>21</v>
      </c>
      <c r="M23" s="258"/>
      <c r="N23" s="258" t="s">
        <v>22</v>
      </c>
      <c r="O23" s="258"/>
      <c r="P23" s="258"/>
      <c r="Q23" s="258"/>
      <c r="R23" s="258"/>
      <c r="S23" s="258"/>
      <c r="T23" s="258"/>
      <c r="U23" s="258"/>
      <c r="V23" s="259"/>
    </row>
    <row r="24" spans="1:22" s="86" customFormat="1" ht="30" customHeight="1" thickTop="1">
      <c r="A24" s="105">
        <v>1</v>
      </c>
      <c r="B24" s="106" t="s">
        <v>20</v>
      </c>
      <c r="C24" s="244" t="s">
        <v>95</v>
      </c>
      <c r="D24" s="244"/>
      <c r="E24" s="244"/>
      <c r="F24" s="244"/>
      <c r="G24" s="244"/>
      <c r="H24" s="244"/>
      <c r="I24" s="244"/>
      <c r="J24" s="244"/>
      <c r="K24" s="245"/>
      <c r="L24" s="105">
        <v>5</v>
      </c>
      <c r="M24" s="106" t="s">
        <v>20</v>
      </c>
      <c r="N24" s="244" t="s">
        <v>101</v>
      </c>
      <c r="O24" s="244"/>
      <c r="P24" s="244"/>
      <c r="Q24" s="244"/>
      <c r="R24" s="244"/>
      <c r="S24" s="244"/>
      <c r="T24" s="244"/>
      <c r="U24" s="244"/>
      <c r="V24" s="245"/>
    </row>
    <row r="25" spans="1:22" s="86" customFormat="1" ht="30" customHeight="1">
      <c r="A25" s="107">
        <v>2</v>
      </c>
      <c r="B25" s="108" t="s">
        <v>20</v>
      </c>
      <c r="C25" s="237" t="s">
        <v>96</v>
      </c>
      <c r="D25" s="237"/>
      <c r="E25" s="237"/>
      <c r="F25" s="237"/>
      <c r="G25" s="237"/>
      <c r="H25" s="237"/>
      <c r="I25" s="237"/>
      <c r="J25" s="237"/>
      <c r="K25" s="238"/>
      <c r="L25" s="107">
        <v>16</v>
      </c>
      <c r="M25" s="108" t="s">
        <v>20</v>
      </c>
      <c r="N25" s="237" t="s">
        <v>102</v>
      </c>
      <c r="O25" s="237"/>
      <c r="P25" s="237"/>
      <c r="Q25" s="237"/>
      <c r="R25" s="237"/>
      <c r="S25" s="237"/>
      <c r="T25" s="237"/>
      <c r="U25" s="237"/>
      <c r="V25" s="238"/>
    </row>
    <row r="26" spans="1:22" s="86" customFormat="1" ht="30" customHeight="1">
      <c r="A26" s="107">
        <v>7</v>
      </c>
      <c r="B26" s="108" t="s">
        <v>20</v>
      </c>
      <c r="C26" s="237" t="s">
        <v>97</v>
      </c>
      <c r="D26" s="237"/>
      <c r="E26" s="237"/>
      <c r="F26" s="237"/>
      <c r="G26" s="237"/>
      <c r="H26" s="237"/>
      <c r="I26" s="237"/>
      <c r="J26" s="237"/>
      <c r="K26" s="238"/>
      <c r="L26" s="107">
        <v>18</v>
      </c>
      <c r="M26" s="108" t="s">
        <v>20</v>
      </c>
      <c r="N26" s="237" t="s">
        <v>103</v>
      </c>
      <c r="O26" s="237"/>
      <c r="P26" s="237"/>
      <c r="Q26" s="237"/>
      <c r="R26" s="237"/>
      <c r="S26" s="237"/>
      <c r="T26" s="237"/>
      <c r="U26" s="237"/>
      <c r="V26" s="238"/>
    </row>
    <row r="27" spans="1:22" s="86" customFormat="1" ht="30" customHeight="1">
      <c r="A27" s="107">
        <v>10</v>
      </c>
      <c r="B27" s="108" t="s">
        <v>20</v>
      </c>
      <c r="C27" s="237" t="s">
        <v>98</v>
      </c>
      <c r="D27" s="237"/>
      <c r="E27" s="237"/>
      <c r="F27" s="237"/>
      <c r="G27" s="237"/>
      <c r="H27" s="237"/>
      <c r="I27" s="237"/>
      <c r="J27" s="237"/>
      <c r="K27" s="238"/>
      <c r="L27" s="107">
        <v>20</v>
      </c>
      <c r="M27" s="108" t="s">
        <v>20</v>
      </c>
      <c r="N27" s="237" t="s">
        <v>105</v>
      </c>
      <c r="O27" s="237"/>
      <c r="P27" s="237"/>
      <c r="Q27" s="237"/>
      <c r="R27" s="237"/>
      <c r="S27" s="237"/>
      <c r="T27" s="237"/>
      <c r="U27" s="237"/>
      <c r="V27" s="238"/>
    </row>
    <row r="28" spans="1:22" s="86" customFormat="1" ht="30" customHeight="1">
      <c r="A28" s="107">
        <v>35</v>
      </c>
      <c r="B28" s="108" t="s">
        <v>20</v>
      </c>
      <c r="C28" s="237" t="s">
        <v>99</v>
      </c>
      <c r="D28" s="237"/>
      <c r="E28" s="237"/>
      <c r="F28" s="237"/>
      <c r="G28" s="237"/>
      <c r="H28" s="237"/>
      <c r="I28" s="237"/>
      <c r="J28" s="237"/>
      <c r="K28" s="238"/>
      <c r="L28" s="107">
        <v>30</v>
      </c>
      <c r="M28" s="108" t="s">
        <v>20</v>
      </c>
      <c r="N28" s="237" t="s">
        <v>104</v>
      </c>
      <c r="O28" s="237"/>
      <c r="P28" s="237"/>
      <c r="Q28" s="237"/>
      <c r="R28" s="237"/>
      <c r="S28" s="237"/>
      <c r="T28" s="237"/>
      <c r="U28" s="237"/>
      <c r="V28" s="238"/>
    </row>
    <row r="29" spans="1:22" s="86" customFormat="1" ht="30" customHeight="1">
      <c r="A29" s="107">
        <v>39</v>
      </c>
      <c r="B29" s="108" t="s">
        <v>20</v>
      </c>
      <c r="C29" s="237" t="s">
        <v>100</v>
      </c>
      <c r="D29" s="237"/>
      <c r="E29" s="237"/>
      <c r="F29" s="237"/>
      <c r="G29" s="237"/>
      <c r="H29" s="237"/>
      <c r="I29" s="237"/>
      <c r="J29" s="237"/>
      <c r="K29" s="238"/>
      <c r="L29" s="107">
        <v>37</v>
      </c>
      <c r="M29" s="108" t="s">
        <v>20</v>
      </c>
      <c r="N29" s="237" t="s">
        <v>106</v>
      </c>
      <c r="O29" s="237"/>
      <c r="P29" s="237"/>
      <c r="Q29" s="237"/>
      <c r="R29" s="237"/>
      <c r="S29" s="237"/>
      <c r="T29" s="237"/>
      <c r="U29" s="237"/>
      <c r="V29" s="238"/>
    </row>
    <row r="30" spans="1:22" s="86" customFormat="1" ht="30" customHeight="1">
      <c r="A30" s="107"/>
      <c r="B30" s="108" t="s">
        <v>20</v>
      </c>
      <c r="C30" s="237"/>
      <c r="D30" s="237"/>
      <c r="E30" s="237"/>
      <c r="F30" s="237"/>
      <c r="G30" s="237"/>
      <c r="H30" s="237"/>
      <c r="I30" s="237"/>
      <c r="J30" s="237"/>
      <c r="K30" s="238"/>
      <c r="L30" s="107"/>
      <c r="M30" s="108" t="s">
        <v>20</v>
      </c>
      <c r="N30" s="237"/>
      <c r="O30" s="237"/>
      <c r="P30" s="237"/>
      <c r="Q30" s="237"/>
      <c r="R30" s="237"/>
      <c r="S30" s="237"/>
      <c r="T30" s="237"/>
      <c r="U30" s="237"/>
      <c r="V30" s="238"/>
    </row>
    <row r="31" spans="1:22" s="86" customFormat="1" ht="30" customHeight="1">
      <c r="A31" s="107"/>
      <c r="B31" s="108" t="s">
        <v>20</v>
      </c>
      <c r="C31" s="237"/>
      <c r="D31" s="237"/>
      <c r="E31" s="237"/>
      <c r="F31" s="237"/>
      <c r="G31" s="237"/>
      <c r="H31" s="237"/>
      <c r="I31" s="237"/>
      <c r="J31" s="237"/>
      <c r="K31" s="238"/>
      <c r="L31" s="107"/>
      <c r="M31" s="108" t="s">
        <v>20</v>
      </c>
      <c r="N31" s="237"/>
      <c r="O31" s="237"/>
      <c r="P31" s="237"/>
      <c r="Q31" s="237"/>
      <c r="R31" s="237"/>
      <c r="S31" s="237"/>
      <c r="T31" s="237"/>
      <c r="U31" s="237"/>
      <c r="V31" s="238"/>
    </row>
    <row r="32" spans="1:22" s="86" customFormat="1" ht="30" customHeight="1">
      <c r="A32" s="107"/>
      <c r="B32" s="108" t="s">
        <v>20</v>
      </c>
      <c r="C32" s="237"/>
      <c r="D32" s="237"/>
      <c r="E32" s="237"/>
      <c r="F32" s="237"/>
      <c r="G32" s="237"/>
      <c r="H32" s="237"/>
      <c r="I32" s="237"/>
      <c r="J32" s="237"/>
      <c r="K32" s="238"/>
      <c r="L32" s="107"/>
      <c r="M32" s="108" t="s">
        <v>20</v>
      </c>
      <c r="N32" s="237"/>
      <c r="O32" s="237"/>
      <c r="P32" s="237"/>
      <c r="Q32" s="237"/>
      <c r="R32" s="237"/>
      <c r="S32" s="237"/>
      <c r="T32" s="237"/>
      <c r="U32" s="237"/>
      <c r="V32" s="238"/>
    </row>
    <row r="33" spans="1:22" s="86" customFormat="1" ht="30" customHeight="1">
      <c r="A33" s="107"/>
      <c r="B33" s="108" t="s">
        <v>20</v>
      </c>
      <c r="C33" s="237"/>
      <c r="D33" s="237"/>
      <c r="E33" s="237"/>
      <c r="F33" s="237"/>
      <c r="G33" s="237"/>
      <c r="H33" s="237"/>
      <c r="I33" s="237"/>
      <c r="J33" s="237"/>
      <c r="K33" s="238"/>
      <c r="L33" s="107"/>
      <c r="M33" s="108" t="s">
        <v>20</v>
      </c>
      <c r="N33" s="237"/>
      <c r="O33" s="237"/>
      <c r="P33" s="237"/>
      <c r="Q33" s="237"/>
      <c r="R33" s="237"/>
      <c r="S33" s="237"/>
      <c r="T33" s="237"/>
      <c r="U33" s="237"/>
      <c r="V33" s="238"/>
    </row>
    <row r="34" spans="1:22" s="86" customFormat="1" ht="30" customHeight="1">
      <c r="A34" s="107"/>
      <c r="B34" s="108" t="s">
        <v>20</v>
      </c>
      <c r="C34" s="237"/>
      <c r="D34" s="237"/>
      <c r="E34" s="237"/>
      <c r="F34" s="237"/>
      <c r="G34" s="237"/>
      <c r="H34" s="237"/>
      <c r="I34" s="237"/>
      <c r="J34" s="237"/>
      <c r="K34" s="238"/>
      <c r="L34" s="107"/>
      <c r="M34" s="108" t="s">
        <v>20</v>
      </c>
      <c r="N34" s="237"/>
      <c r="O34" s="237"/>
      <c r="P34" s="237"/>
      <c r="Q34" s="237"/>
      <c r="R34" s="237"/>
      <c r="S34" s="237"/>
      <c r="T34" s="237"/>
      <c r="U34" s="237"/>
      <c r="V34" s="238"/>
    </row>
    <row r="35" spans="1:22" s="86" customFormat="1" ht="30" customHeight="1">
      <c r="A35" s="107"/>
      <c r="B35" s="108" t="s">
        <v>20</v>
      </c>
      <c r="C35" s="237"/>
      <c r="D35" s="237"/>
      <c r="E35" s="237"/>
      <c r="F35" s="237"/>
      <c r="G35" s="237"/>
      <c r="H35" s="237"/>
      <c r="I35" s="237"/>
      <c r="J35" s="237"/>
      <c r="K35" s="238"/>
      <c r="L35" s="107"/>
      <c r="M35" s="108" t="s">
        <v>20</v>
      </c>
      <c r="N35" s="237"/>
      <c r="O35" s="237"/>
      <c r="P35" s="237"/>
      <c r="Q35" s="237"/>
      <c r="R35" s="237"/>
      <c r="S35" s="237"/>
      <c r="T35" s="237"/>
      <c r="U35" s="237"/>
      <c r="V35" s="238"/>
    </row>
    <row r="36" spans="1:22" s="86" customFormat="1" ht="30" customHeight="1">
      <c r="A36" s="107"/>
      <c r="B36" s="108" t="s">
        <v>20</v>
      </c>
      <c r="C36" s="237"/>
      <c r="D36" s="237"/>
      <c r="E36" s="237"/>
      <c r="F36" s="237"/>
      <c r="G36" s="237"/>
      <c r="H36" s="237"/>
      <c r="I36" s="237"/>
      <c r="J36" s="237"/>
      <c r="K36" s="238"/>
      <c r="L36" s="107"/>
      <c r="M36" s="108" t="s">
        <v>20</v>
      </c>
      <c r="N36" s="237"/>
      <c r="O36" s="237"/>
      <c r="P36" s="237"/>
      <c r="Q36" s="237"/>
      <c r="R36" s="237"/>
      <c r="S36" s="237"/>
      <c r="T36" s="237"/>
      <c r="U36" s="237"/>
      <c r="V36" s="238"/>
    </row>
    <row r="37" spans="1:22" s="86" customFormat="1" ht="30" customHeight="1">
      <c r="A37" s="107"/>
      <c r="B37" s="108" t="s">
        <v>20</v>
      </c>
      <c r="C37" s="237"/>
      <c r="D37" s="237"/>
      <c r="E37" s="237"/>
      <c r="F37" s="237"/>
      <c r="G37" s="237"/>
      <c r="H37" s="237"/>
      <c r="I37" s="237"/>
      <c r="J37" s="237"/>
      <c r="K37" s="238"/>
      <c r="L37" s="107"/>
      <c r="M37" s="108" t="s">
        <v>20</v>
      </c>
      <c r="N37" s="237"/>
      <c r="O37" s="237"/>
      <c r="P37" s="237"/>
      <c r="Q37" s="237"/>
      <c r="R37" s="237"/>
      <c r="S37" s="237"/>
      <c r="T37" s="237"/>
      <c r="U37" s="237"/>
      <c r="V37" s="238"/>
    </row>
    <row r="38" spans="1:22" s="86" customFormat="1" ht="30" customHeight="1">
      <c r="A38" s="107"/>
      <c r="B38" s="108" t="s">
        <v>20</v>
      </c>
      <c r="C38" s="237"/>
      <c r="D38" s="237"/>
      <c r="E38" s="237"/>
      <c r="F38" s="237"/>
      <c r="G38" s="237"/>
      <c r="H38" s="237"/>
      <c r="I38" s="237"/>
      <c r="J38" s="237"/>
      <c r="K38" s="238"/>
      <c r="L38" s="107"/>
      <c r="M38" s="108" t="s">
        <v>20</v>
      </c>
      <c r="N38" s="237"/>
      <c r="O38" s="237"/>
      <c r="P38" s="237"/>
      <c r="Q38" s="237"/>
      <c r="R38" s="237"/>
      <c r="S38" s="237"/>
      <c r="T38" s="237"/>
      <c r="U38" s="237"/>
      <c r="V38" s="238"/>
    </row>
    <row r="39" spans="1:22" s="86" customFormat="1" ht="30" customHeight="1">
      <c r="A39" s="107"/>
      <c r="B39" s="108" t="s">
        <v>20</v>
      </c>
      <c r="C39" s="237"/>
      <c r="D39" s="237"/>
      <c r="E39" s="237"/>
      <c r="F39" s="237"/>
      <c r="G39" s="237"/>
      <c r="H39" s="237"/>
      <c r="I39" s="237"/>
      <c r="J39" s="237"/>
      <c r="K39" s="238"/>
      <c r="L39" s="107"/>
      <c r="M39" s="108" t="s">
        <v>20</v>
      </c>
      <c r="N39" s="237"/>
      <c r="O39" s="237"/>
      <c r="P39" s="237"/>
      <c r="Q39" s="237"/>
      <c r="R39" s="237"/>
      <c r="S39" s="237"/>
      <c r="T39" s="237"/>
      <c r="U39" s="237"/>
      <c r="V39" s="238"/>
    </row>
    <row r="40" spans="1:22" s="86" customFormat="1" ht="30" customHeight="1" thickBot="1">
      <c r="A40" s="109"/>
      <c r="B40" s="110" t="s">
        <v>20</v>
      </c>
      <c r="C40" s="239"/>
      <c r="D40" s="239"/>
      <c r="E40" s="239"/>
      <c r="F40" s="239"/>
      <c r="G40" s="239"/>
      <c r="H40" s="239"/>
      <c r="I40" s="239"/>
      <c r="J40" s="239"/>
      <c r="K40" s="240"/>
      <c r="L40" s="109"/>
      <c r="M40" s="110" t="s">
        <v>20</v>
      </c>
      <c r="N40" s="239"/>
      <c r="O40" s="239"/>
      <c r="P40" s="239"/>
      <c r="Q40" s="239"/>
      <c r="R40" s="239"/>
      <c r="S40" s="239"/>
      <c r="T40" s="239"/>
      <c r="U40" s="239"/>
      <c r="V40" s="240"/>
    </row>
    <row r="41" spans="1:22" ht="7.5" customHeight="1" thickBot="1">
      <c r="A41" s="12"/>
      <c r="B41" s="12"/>
    </row>
    <row r="42" spans="1:22" ht="18.75" customHeight="1" thickBot="1">
      <c r="A42" s="226" t="s">
        <v>25</v>
      </c>
      <c r="B42" s="227"/>
      <c r="C42" s="227"/>
      <c r="D42" s="227"/>
      <c r="E42" s="227"/>
      <c r="F42" s="227"/>
      <c r="G42" s="227"/>
      <c r="H42" s="227"/>
      <c r="I42" s="227"/>
      <c r="J42" s="227"/>
      <c r="K42" s="228"/>
      <c r="L42" s="241" t="s">
        <v>23</v>
      </c>
      <c r="M42" s="242"/>
      <c r="N42" s="242"/>
      <c r="O42" s="242"/>
      <c r="P42" s="242"/>
      <c r="Q42" s="242"/>
      <c r="R42" s="242"/>
      <c r="S42" s="242"/>
      <c r="T42" s="242"/>
      <c r="U42" s="242"/>
      <c r="V42" s="243"/>
    </row>
    <row r="43" spans="1:22" ht="18.75" customHeight="1">
      <c r="A43" s="310" t="s">
        <v>107</v>
      </c>
      <c r="B43" s="311"/>
      <c r="C43" s="311"/>
      <c r="D43" s="311"/>
      <c r="E43" s="311"/>
      <c r="F43" s="311"/>
      <c r="G43" s="311"/>
      <c r="H43" s="311"/>
      <c r="I43" s="311"/>
      <c r="J43" s="311"/>
      <c r="K43" s="312"/>
      <c r="L43" s="13"/>
      <c r="M43" s="235" t="s">
        <v>24</v>
      </c>
      <c r="N43" s="236"/>
      <c r="O43" s="14"/>
      <c r="P43" s="14"/>
      <c r="Q43" s="14"/>
      <c r="R43" s="14"/>
      <c r="S43" s="14"/>
      <c r="T43" s="14"/>
      <c r="U43" s="14"/>
      <c r="V43" s="15"/>
    </row>
    <row r="44" spans="1:22" ht="18.75" customHeight="1">
      <c r="A44" s="310"/>
      <c r="B44" s="311"/>
      <c r="C44" s="311"/>
      <c r="D44" s="311"/>
      <c r="E44" s="311"/>
      <c r="F44" s="311"/>
      <c r="G44" s="311"/>
      <c r="H44" s="311"/>
      <c r="I44" s="311"/>
      <c r="J44" s="311"/>
      <c r="K44" s="312"/>
      <c r="L44" s="13"/>
      <c r="M44" s="23"/>
      <c r="N44" s="24"/>
      <c r="O44" s="24"/>
      <c r="P44" s="24"/>
      <c r="Q44" s="24"/>
      <c r="R44" s="24"/>
      <c r="S44" s="24"/>
      <c r="T44" s="24"/>
      <c r="U44" s="25"/>
      <c r="V44" s="15"/>
    </row>
    <row r="45" spans="1:22" ht="18.75" customHeight="1">
      <c r="A45" s="310"/>
      <c r="B45" s="311"/>
      <c r="C45" s="311"/>
      <c r="D45" s="311"/>
      <c r="E45" s="311"/>
      <c r="F45" s="311"/>
      <c r="G45" s="311"/>
      <c r="H45" s="311"/>
      <c r="I45" s="311"/>
      <c r="J45" s="311"/>
      <c r="K45" s="312"/>
      <c r="L45" s="13"/>
      <c r="M45" s="23"/>
      <c r="N45" s="24"/>
      <c r="O45" s="24"/>
      <c r="P45" s="36">
        <v>11</v>
      </c>
      <c r="Q45" s="24"/>
      <c r="R45" s="36">
        <v>9</v>
      </c>
      <c r="S45" s="24"/>
      <c r="T45" s="24"/>
      <c r="U45" s="25"/>
      <c r="V45" s="15"/>
    </row>
    <row r="46" spans="1:22" ht="18.75" customHeight="1">
      <c r="A46" s="310"/>
      <c r="B46" s="311"/>
      <c r="C46" s="311"/>
      <c r="D46" s="311"/>
      <c r="E46" s="311"/>
      <c r="F46" s="311"/>
      <c r="G46" s="311"/>
      <c r="H46" s="311"/>
      <c r="I46" s="311"/>
      <c r="J46" s="311"/>
      <c r="K46" s="312"/>
      <c r="L46" s="13"/>
      <c r="M46" s="23"/>
      <c r="N46" s="24"/>
      <c r="O46" s="24"/>
      <c r="P46" s="24" t="str">
        <f>VLOOKUP(P45,データ!$A$1:$C$26,3)</f>
        <v>神田　琳久</v>
      </c>
      <c r="Q46" s="24"/>
      <c r="R46" s="24" t="str">
        <f>VLOOKUP(R45,データ!$A$1:$C$26,3)</f>
        <v>冨樫　竜真</v>
      </c>
      <c r="S46" s="24"/>
      <c r="T46" s="24"/>
      <c r="U46" s="25"/>
      <c r="V46" s="15"/>
    </row>
    <row r="47" spans="1:22" ht="18.75" customHeight="1">
      <c r="A47" s="310"/>
      <c r="B47" s="311"/>
      <c r="C47" s="311"/>
      <c r="D47" s="311"/>
      <c r="E47" s="311"/>
      <c r="F47" s="311"/>
      <c r="G47" s="311"/>
      <c r="H47" s="311"/>
      <c r="I47" s="311"/>
      <c r="J47" s="311"/>
      <c r="K47" s="312"/>
      <c r="L47" s="13"/>
      <c r="M47" s="23"/>
      <c r="N47" s="24"/>
      <c r="O47" s="24"/>
      <c r="P47" s="24"/>
      <c r="Q47" s="24"/>
      <c r="R47" s="24"/>
      <c r="S47" s="24"/>
      <c r="T47" s="24"/>
      <c r="U47" s="25"/>
      <c r="V47" s="15"/>
    </row>
    <row r="48" spans="1:22" ht="18.75" customHeight="1">
      <c r="A48" s="310"/>
      <c r="B48" s="311"/>
      <c r="C48" s="311"/>
      <c r="D48" s="311"/>
      <c r="E48" s="311"/>
      <c r="F48" s="311"/>
      <c r="G48" s="311"/>
      <c r="H48" s="311"/>
      <c r="I48" s="311"/>
      <c r="J48" s="311"/>
      <c r="K48" s="312"/>
      <c r="L48" s="13"/>
      <c r="M48" s="23"/>
      <c r="N48" s="24"/>
      <c r="O48" s="24"/>
      <c r="P48" s="24"/>
      <c r="Q48" s="24"/>
      <c r="R48" s="24"/>
      <c r="S48" s="24"/>
      <c r="T48" s="24"/>
      <c r="U48" s="25"/>
      <c r="V48" s="15"/>
    </row>
    <row r="49" spans="1:22" ht="18.75" customHeight="1">
      <c r="A49" s="310"/>
      <c r="B49" s="311"/>
      <c r="C49" s="311"/>
      <c r="D49" s="311"/>
      <c r="E49" s="311"/>
      <c r="F49" s="311"/>
      <c r="G49" s="311"/>
      <c r="H49" s="311"/>
      <c r="I49" s="311"/>
      <c r="J49" s="311"/>
      <c r="K49" s="312"/>
      <c r="L49" s="13"/>
      <c r="M49" s="23"/>
      <c r="N49" s="36">
        <v>7</v>
      </c>
      <c r="O49" s="24"/>
      <c r="P49" s="36">
        <v>6</v>
      </c>
      <c r="Q49" s="24"/>
      <c r="R49" s="36">
        <v>8</v>
      </c>
      <c r="S49" s="24"/>
      <c r="T49" s="36">
        <v>10</v>
      </c>
      <c r="U49" s="25"/>
      <c r="V49" s="15"/>
    </row>
    <row r="50" spans="1:22" ht="18.75" customHeight="1">
      <c r="A50" s="310"/>
      <c r="B50" s="311"/>
      <c r="C50" s="311"/>
      <c r="D50" s="311"/>
      <c r="E50" s="311"/>
      <c r="F50" s="311"/>
      <c r="G50" s="311"/>
      <c r="H50" s="311"/>
      <c r="I50" s="311"/>
      <c r="J50" s="311"/>
      <c r="K50" s="312"/>
      <c r="L50" s="13"/>
      <c r="M50" s="23"/>
      <c r="N50" s="24" t="str">
        <f>VLOOKUP(N49,データ!$A$1:$C$26,3)</f>
        <v>佐藤　悠斗</v>
      </c>
      <c r="O50" s="24"/>
      <c r="P50" s="24" t="str">
        <f>VLOOKUP(P49,データ!$A$1:$C$26,3)</f>
        <v>荒川　凜</v>
      </c>
      <c r="Q50" s="24"/>
      <c r="R50" s="24" t="str">
        <f>VLOOKUP(R49,データ!$A$1:$C$26,3)</f>
        <v>高路　健太郎</v>
      </c>
      <c r="S50" s="24"/>
      <c r="T50" s="24" t="str">
        <f>VLOOKUP(T49,データ!$A$1:$C$26,3)</f>
        <v>原田　大也</v>
      </c>
      <c r="U50" s="25"/>
      <c r="V50" s="15"/>
    </row>
    <row r="51" spans="1:22" ht="18.75" customHeight="1">
      <c r="A51" s="310"/>
      <c r="B51" s="311"/>
      <c r="C51" s="311"/>
      <c r="D51" s="311"/>
      <c r="E51" s="311"/>
      <c r="F51" s="311"/>
      <c r="G51" s="311"/>
      <c r="H51" s="311"/>
      <c r="I51" s="311"/>
      <c r="J51" s="311"/>
      <c r="K51" s="312"/>
      <c r="L51" s="13"/>
      <c r="M51" s="23"/>
      <c r="N51" s="24"/>
      <c r="O51" s="24"/>
      <c r="P51" s="24"/>
      <c r="Q51" s="24"/>
      <c r="R51" s="24"/>
      <c r="S51" s="24"/>
      <c r="T51" s="24"/>
      <c r="U51" s="25"/>
      <c r="V51" s="15"/>
    </row>
    <row r="52" spans="1:22" ht="18.75" customHeight="1">
      <c r="A52" s="310"/>
      <c r="B52" s="311"/>
      <c r="C52" s="311"/>
      <c r="D52" s="311"/>
      <c r="E52" s="311"/>
      <c r="F52" s="311"/>
      <c r="G52" s="311"/>
      <c r="H52" s="311"/>
      <c r="I52" s="311"/>
      <c r="J52" s="311"/>
      <c r="K52" s="312"/>
      <c r="L52" s="13"/>
      <c r="M52" s="23"/>
      <c r="N52" s="24"/>
      <c r="O52" s="24"/>
      <c r="P52" s="24"/>
      <c r="Q52" s="24"/>
      <c r="R52" s="24"/>
      <c r="S52" s="24"/>
      <c r="T52" s="24"/>
      <c r="U52" s="25"/>
      <c r="V52" s="15"/>
    </row>
    <row r="53" spans="1:22" ht="18.75" customHeight="1">
      <c r="A53" s="310"/>
      <c r="B53" s="311"/>
      <c r="C53" s="311"/>
      <c r="D53" s="311"/>
      <c r="E53" s="311"/>
      <c r="F53" s="311"/>
      <c r="G53" s="311"/>
      <c r="H53" s="311"/>
      <c r="I53" s="311"/>
      <c r="J53" s="311"/>
      <c r="K53" s="312"/>
      <c r="L53" s="13"/>
      <c r="M53" s="23"/>
      <c r="N53" s="36">
        <v>5</v>
      </c>
      <c r="O53" s="24"/>
      <c r="P53" s="36">
        <v>3</v>
      </c>
      <c r="Q53" s="24"/>
      <c r="R53" s="36">
        <v>4</v>
      </c>
      <c r="S53" s="24"/>
      <c r="T53" s="36">
        <v>2</v>
      </c>
      <c r="U53" s="25"/>
      <c r="V53" s="15"/>
    </row>
    <row r="54" spans="1:22" ht="18.75" customHeight="1">
      <c r="A54" s="310"/>
      <c r="B54" s="311"/>
      <c r="C54" s="311"/>
      <c r="D54" s="311"/>
      <c r="E54" s="311"/>
      <c r="F54" s="311"/>
      <c r="G54" s="311"/>
      <c r="H54" s="311"/>
      <c r="I54" s="311"/>
      <c r="J54" s="311"/>
      <c r="K54" s="312"/>
      <c r="L54" s="13"/>
      <c r="M54" s="23"/>
      <c r="N54" s="24" t="str">
        <f>VLOOKUP(N53,データ!$A$1:$C$26,3)</f>
        <v>加藤　蓮弥</v>
      </c>
      <c r="O54" s="24"/>
      <c r="P54" s="24" t="str">
        <f>VLOOKUP(P53,データ!$A$1:$C$26,3)</f>
        <v>中村　凌</v>
      </c>
      <c r="Q54" s="24"/>
      <c r="R54" s="24" t="str">
        <f>VLOOKUP(R53,データ!$A$1:$C$26,3)</f>
        <v>山崎　雅人</v>
      </c>
      <c r="S54" s="24"/>
      <c r="T54" s="24" t="str">
        <f>VLOOKUP(T53,データ!$A$1:$C$26,3)</f>
        <v>佐藤　耀太</v>
      </c>
      <c r="U54" s="25"/>
      <c r="V54" s="15"/>
    </row>
    <row r="55" spans="1:22" ht="18.75" customHeight="1">
      <c r="A55" s="310"/>
      <c r="B55" s="311"/>
      <c r="C55" s="311"/>
      <c r="D55" s="311"/>
      <c r="E55" s="311"/>
      <c r="F55" s="311"/>
      <c r="G55" s="311"/>
      <c r="H55" s="311"/>
      <c r="I55" s="311"/>
      <c r="J55" s="311"/>
      <c r="K55" s="312"/>
      <c r="L55" s="13"/>
      <c r="M55" s="23"/>
      <c r="N55" s="24"/>
      <c r="O55" s="24"/>
      <c r="P55" s="24"/>
      <c r="Q55" s="24"/>
      <c r="R55" s="24"/>
      <c r="S55" s="24"/>
      <c r="T55" s="24"/>
      <c r="U55" s="25"/>
      <c r="V55" s="15"/>
    </row>
    <row r="56" spans="1:22" ht="18.75" customHeight="1">
      <c r="A56" s="310"/>
      <c r="B56" s="311"/>
      <c r="C56" s="311"/>
      <c r="D56" s="311"/>
      <c r="E56" s="311"/>
      <c r="F56" s="311"/>
      <c r="G56" s="311"/>
      <c r="H56" s="311"/>
      <c r="I56" s="311"/>
      <c r="J56" s="311"/>
      <c r="K56" s="312"/>
      <c r="L56" s="13"/>
      <c r="M56" s="23"/>
      <c r="N56" s="24"/>
      <c r="O56" s="24"/>
      <c r="P56" s="24"/>
      <c r="Q56" s="24"/>
      <c r="R56" s="24"/>
      <c r="S56" s="24"/>
      <c r="T56" s="24"/>
      <c r="U56" s="25"/>
      <c r="V56" s="15"/>
    </row>
    <row r="57" spans="1:22" ht="18.75" customHeight="1">
      <c r="A57" s="310"/>
      <c r="B57" s="311"/>
      <c r="C57" s="311"/>
      <c r="D57" s="311"/>
      <c r="E57" s="311"/>
      <c r="F57" s="311"/>
      <c r="G57" s="311"/>
      <c r="H57" s="311"/>
      <c r="I57" s="311"/>
      <c r="J57" s="311"/>
      <c r="K57" s="312"/>
      <c r="L57" s="13"/>
      <c r="M57" s="23"/>
      <c r="N57" s="24"/>
      <c r="O57" s="24"/>
      <c r="P57" s="24"/>
      <c r="Q57" s="36">
        <v>1</v>
      </c>
      <c r="R57" s="24"/>
      <c r="S57" s="24"/>
      <c r="T57" s="24"/>
      <c r="U57" s="25"/>
      <c r="V57" s="15"/>
    </row>
    <row r="58" spans="1:22" ht="18.75" customHeight="1">
      <c r="A58" s="310"/>
      <c r="B58" s="311"/>
      <c r="C58" s="311"/>
      <c r="D58" s="311"/>
      <c r="E58" s="311"/>
      <c r="F58" s="311"/>
      <c r="G58" s="311"/>
      <c r="H58" s="311"/>
      <c r="I58" s="311"/>
      <c r="J58" s="311"/>
      <c r="K58" s="312"/>
      <c r="L58" s="13"/>
      <c r="M58" s="26"/>
      <c r="N58" s="27"/>
      <c r="O58" s="27"/>
      <c r="P58" s="27"/>
      <c r="Q58" s="24" t="str">
        <f>VLOOKUP(Q57,データ!$A$1:$C$26,3)</f>
        <v>斉藤　歩夢</v>
      </c>
      <c r="R58" s="27"/>
      <c r="S58" s="27"/>
      <c r="T58" s="27"/>
      <c r="U58" s="28"/>
      <c r="V58" s="15"/>
    </row>
    <row r="59" spans="1:22" ht="18.75" customHeight="1">
      <c r="A59" s="310"/>
      <c r="B59" s="311"/>
      <c r="C59" s="311"/>
      <c r="D59" s="311"/>
      <c r="E59" s="311"/>
      <c r="F59" s="311"/>
      <c r="G59" s="311"/>
      <c r="H59" s="311"/>
      <c r="I59" s="311"/>
      <c r="J59" s="311"/>
      <c r="K59" s="312"/>
      <c r="L59" s="13"/>
      <c r="M59" s="24"/>
      <c r="N59" s="24"/>
      <c r="O59" s="24"/>
      <c r="P59" s="29"/>
      <c r="Q59" s="30"/>
      <c r="R59" s="11"/>
      <c r="S59" s="24"/>
      <c r="T59" s="24"/>
      <c r="U59" s="24"/>
      <c r="V59" s="15"/>
    </row>
    <row r="60" spans="1:22" ht="18.75" customHeight="1" thickBot="1">
      <c r="A60" s="313"/>
      <c r="B60" s="314"/>
      <c r="C60" s="314"/>
      <c r="D60" s="314"/>
      <c r="E60" s="314"/>
      <c r="F60" s="314"/>
      <c r="G60" s="314"/>
      <c r="H60" s="314"/>
      <c r="I60" s="314"/>
      <c r="J60" s="314"/>
      <c r="K60" s="315"/>
      <c r="L60" s="19"/>
      <c r="M60" s="31"/>
      <c r="N60" s="31"/>
      <c r="O60" s="31"/>
      <c r="P60" s="31"/>
      <c r="Q60" s="31"/>
      <c r="R60" s="31"/>
      <c r="S60" s="31"/>
      <c r="T60" s="31"/>
      <c r="U60" s="31"/>
      <c r="V60" s="21"/>
    </row>
    <row r="61" spans="1:22" ht="18.75" customHeight="1">
      <c r="A61" s="226" t="s">
        <v>26</v>
      </c>
      <c r="B61" s="227"/>
      <c r="C61" s="227"/>
      <c r="D61" s="227"/>
      <c r="E61" s="227"/>
      <c r="F61" s="227"/>
      <c r="G61" s="227"/>
      <c r="H61" s="227"/>
      <c r="I61" s="227"/>
      <c r="J61" s="227"/>
      <c r="K61" s="228"/>
      <c r="L61" s="13"/>
      <c r="M61" s="235"/>
      <c r="N61" s="236"/>
      <c r="O61" s="24"/>
      <c r="P61" s="24"/>
      <c r="Q61" s="24"/>
      <c r="R61" s="24"/>
      <c r="S61" s="24"/>
      <c r="T61" s="24"/>
      <c r="U61" s="24"/>
      <c r="V61" s="15"/>
    </row>
    <row r="62" spans="1:22" ht="18.75" customHeight="1">
      <c r="A62" s="304" t="s">
        <v>108</v>
      </c>
      <c r="B62" s="305"/>
      <c r="C62" s="305"/>
      <c r="D62" s="305"/>
      <c r="E62" s="305"/>
      <c r="F62" s="305"/>
      <c r="G62" s="305"/>
      <c r="H62" s="305"/>
      <c r="I62" s="305"/>
      <c r="J62" s="305"/>
      <c r="K62" s="306"/>
      <c r="L62" s="13"/>
      <c r="M62" s="23"/>
      <c r="N62" s="24"/>
      <c r="O62" s="24"/>
      <c r="P62" s="24"/>
      <c r="Q62" s="24"/>
      <c r="R62" s="24"/>
      <c r="S62" s="24"/>
      <c r="T62" s="24"/>
      <c r="U62" s="25"/>
      <c r="V62" s="15"/>
    </row>
    <row r="63" spans="1:22" ht="18.75" customHeight="1">
      <c r="A63" s="304"/>
      <c r="B63" s="305"/>
      <c r="C63" s="305"/>
      <c r="D63" s="305"/>
      <c r="E63" s="305"/>
      <c r="F63" s="305"/>
      <c r="G63" s="305"/>
      <c r="H63" s="305"/>
      <c r="I63" s="305"/>
      <c r="J63" s="305"/>
      <c r="K63" s="306"/>
      <c r="L63" s="13"/>
      <c r="M63" s="23"/>
      <c r="N63" s="24"/>
      <c r="O63" s="24"/>
      <c r="P63" s="36">
        <v>20</v>
      </c>
      <c r="Q63" s="24"/>
      <c r="R63" s="36">
        <v>9</v>
      </c>
      <c r="S63" s="24"/>
      <c r="T63" s="24"/>
      <c r="U63" s="25"/>
      <c r="V63" s="15"/>
    </row>
    <row r="64" spans="1:22" ht="18.75" customHeight="1">
      <c r="A64" s="304"/>
      <c r="B64" s="305"/>
      <c r="C64" s="305"/>
      <c r="D64" s="305"/>
      <c r="E64" s="305"/>
      <c r="F64" s="305"/>
      <c r="G64" s="305"/>
      <c r="H64" s="305"/>
      <c r="I64" s="305"/>
      <c r="J64" s="305"/>
      <c r="K64" s="306"/>
      <c r="L64" s="13"/>
      <c r="M64" s="23"/>
      <c r="N64" s="24"/>
      <c r="O64" s="24"/>
      <c r="P64" s="24" t="str">
        <f>VLOOKUP(P63,データ!$A$1:$C$26,3)</f>
        <v>安達　来</v>
      </c>
      <c r="Q64" s="24"/>
      <c r="R64" s="24" t="str">
        <f>VLOOKUP(R63,データ!$A$1:$C$26,3)</f>
        <v>冨樫　竜真</v>
      </c>
      <c r="S64" s="24"/>
      <c r="T64" s="24"/>
      <c r="U64" s="25"/>
      <c r="V64" s="15"/>
    </row>
    <row r="65" spans="1:22" ht="18.75" customHeight="1">
      <c r="A65" s="304"/>
      <c r="B65" s="305"/>
      <c r="C65" s="305"/>
      <c r="D65" s="305"/>
      <c r="E65" s="305"/>
      <c r="F65" s="305"/>
      <c r="G65" s="305"/>
      <c r="H65" s="305"/>
      <c r="I65" s="305"/>
      <c r="J65" s="305"/>
      <c r="K65" s="306"/>
      <c r="L65" s="13"/>
      <c r="M65" s="23"/>
      <c r="N65" s="24"/>
      <c r="O65" s="24"/>
      <c r="P65" s="24"/>
      <c r="Q65" s="24"/>
      <c r="R65" s="24"/>
      <c r="S65" s="24"/>
      <c r="T65" s="24"/>
      <c r="U65" s="25"/>
      <c r="V65" s="15"/>
    </row>
    <row r="66" spans="1:22" ht="18.75" customHeight="1">
      <c r="A66" s="304"/>
      <c r="B66" s="305"/>
      <c r="C66" s="305"/>
      <c r="D66" s="305"/>
      <c r="E66" s="305"/>
      <c r="F66" s="305"/>
      <c r="G66" s="305"/>
      <c r="H66" s="305"/>
      <c r="I66" s="305"/>
      <c r="J66" s="305"/>
      <c r="K66" s="306"/>
      <c r="L66" s="13"/>
      <c r="M66" s="23"/>
      <c r="N66" s="24"/>
      <c r="O66" s="24"/>
      <c r="P66" s="24"/>
      <c r="Q66" s="24"/>
      <c r="R66" s="24"/>
      <c r="S66" s="24"/>
      <c r="T66" s="24"/>
      <c r="U66" s="25"/>
      <c r="V66" s="15"/>
    </row>
    <row r="67" spans="1:22" ht="18.75" customHeight="1">
      <c r="A67" s="304"/>
      <c r="B67" s="305"/>
      <c r="C67" s="305"/>
      <c r="D67" s="305"/>
      <c r="E67" s="305"/>
      <c r="F67" s="305"/>
      <c r="G67" s="305"/>
      <c r="H67" s="305"/>
      <c r="I67" s="305"/>
      <c r="J67" s="305"/>
      <c r="K67" s="306"/>
      <c r="L67" s="13"/>
      <c r="M67" s="23"/>
      <c r="N67" s="36">
        <v>16</v>
      </c>
      <c r="O67" s="24"/>
      <c r="P67" s="36">
        <v>6</v>
      </c>
      <c r="Q67" s="24"/>
      <c r="R67" s="36">
        <v>8</v>
      </c>
      <c r="S67" s="24"/>
      <c r="T67" s="36">
        <v>19</v>
      </c>
      <c r="U67" s="25"/>
      <c r="V67" s="15"/>
    </row>
    <row r="68" spans="1:22" ht="18.75" customHeight="1">
      <c r="A68" s="304"/>
      <c r="B68" s="305"/>
      <c r="C68" s="305"/>
      <c r="D68" s="305"/>
      <c r="E68" s="305"/>
      <c r="F68" s="305"/>
      <c r="G68" s="305"/>
      <c r="H68" s="305"/>
      <c r="I68" s="305"/>
      <c r="J68" s="305"/>
      <c r="K68" s="306"/>
      <c r="L68" s="13"/>
      <c r="M68" s="23"/>
      <c r="N68" s="24" t="str">
        <f>VLOOKUP(N67,データ!$A$1:$C$26,3)</f>
        <v>岩田　一樹</v>
      </c>
      <c r="O68" s="24"/>
      <c r="P68" s="24" t="str">
        <f>VLOOKUP(P67,データ!$A$1:$C$26,3)</f>
        <v>荒川　凜</v>
      </c>
      <c r="Q68" s="24"/>
      <c r="R68" s="24" t="str">
        <f>VLOOKUP(R67,データ!$A$1:$C$26,3)</f>
        <v>高路　健太郎</v>
      </c>
      <c r="S68" s="24"/>
      <c r="T68" s="24" t="str">
        <f>VLOOKUP(T67,データ!$A$1:$C$26,3)</f>
        <v>阿部　真治</v>
      </c>
      <c r="U68" s="25"/>
      <c r="V68" s="15"/>
    </row>
    <row r="69" spans="1:22" ht="18.75" customHeight="1">
      <c r="A69" s="304"/>
      <c r="B69" s="305"/>
      <c r="C69" s="305"/>
      <c r="D69" s="305"/>
      <c r="E69" s="305"/>
      <c r="F69" s="305"/>
      <c r="G69" s="305"/>
      <c r="H69" s="305"/>
      <c r="I69" s="305"/>
      <c r="J69" s="305"/>
      <c r="K69" s="306"/>
      <c r="L69" s="13"/>
      <c r="M69" s="23"/>
      <c r="N69" s="24"/>
      <c r="O69" s="24"/>
      <c r="P69" s="24"/>
      <c r="Q69" s="24"/>
      <c r="R69" s="24"/>
      <c r="S69" s="24"/>
      <c r="T69" s="24"/>
      <c r="U69" s="25"/>
      <c r="V69" s="15"/>
    </row>
    <row r="70" spans="1:22" ht="18.75" customHeight="1">
      <c r="A70" s="304"/>
      <c r="B70" s="305"/>
      <c r="C70" s="305"/>
      <c r="D70" s="305"/>
      <c r="E70" s="305"/>
      <c r="F70" s="305"/>
      <c r="G70" s="305"/>
      <c r="H70" s="305"/>
      <c r="I70" s="305"/>
      <c r="J70" s="305"/>
      <c r="K70" s="306"/>
      <c r="L70" s="13"/>
      <c r="M70" s="23"/>
      <c r="N70" s="24"/>
      <c r="O70" s="24"/>
      <c r="P70" s="24"/>
      <c r="Q70" s="24"/>
      <c r="R70" s="24"/>
      <c r="S70" s="24"/>
      <c r="T70" s="24"/>
      <c r="U70" s="25"/>
      <c r="V70" s="15"/>
    </row>
    <row r="71" spans="1:22" ht="18.75" customHeight="1">
      <c r="A71" s="304"/>
      <c r="B71" s="305"/>
      <c r="C71" s="305"/>
      <c r="D71" s="305"/>
      <c r="E71" s="305"/>
      <c r="F71" s="305"/>
      <c r="G71" s="305"/>
      <c r="H71" s="305"/>
      <c r="I71" s="305"/>
      <c r="J71" s="305"/>
      <c r="K71" s="306"/>
      <c r="L71" s="13"/>
      <c r="M71" s="23"/>
      <c r="N71" s="36">
        <v>12</v>
      </c>
      <c r="O71" s="24"/>
      <c r="P71" s="36">
        <v>3</v>
      </c>
      <c r="Q71" s="24"/>
      <c r="R71" s="36">
        <v>4</v>
      </c>
      <c r="S71" s="24"/>
      <c r="T71" s="36">
        <v>2</v>
      </c>
      <c r="U71" s="25"/>
      <c r="V71" s="15"/>
    </row>
    <row r="72" spans="1:22" ht="18.75" customHeight="1">
      <c r="A72" s="304"/>
      <c r="B72" s="305"/>
      <c r="C72" s="305"/>
      <c r="D72" s="305"/>
      <c r="E72" s="305"/>
      <c r="F72" s="305"/>
      <c r="G72" s="305"/>
      <c r="H72" s="305"/>
      <c r="I72" s="305"/>
      <c r="J72" s="305"/>
      <c r="K72" s="306"/>
      <c r="L72" s="13"/>
      <c r="M72" s="23"/>
      <c r="N72" s="24" t="str">
        <f>VLOOKUP(N71,データ!$A$1:$C$26,3)</f>
        <v>重久　颯太</v>
      </c>
      <c r="O72" s="24"/>
      <c r="P72" s="24" t="str">
        <f>VLOOKUP(P71,データ!$A$1:$C$26,3)</f>
        <v>中村　凌</v>
      </c>
      <c r="Q72" s="24"/>
      <c r="R72" s="24" t="str">
        <f>VLOOKUP(R71,データ!$A$1:$C$26,3)</f>
        <v>山崎　雅人</v>
      </c>
      <c r="S72" s="24"/>
      <c r="T72" s="24" t="str">
        <f>VLOOKUP(T71,データ!$A$1:$C$26,3)</f>
        <v>佐藤　耀太</v>
      </c>
      <c r="U72" s="25"/>
      <c r="V72" s="15"/>
    </row>
    <row r="73" spans="1:22" ht="18.75" customHeight="1">
      <c r="A73" s="304"/>
      <c r="B73" s="305"/>
      <c r="C73" s="305"/>
      <c r="D73" s="305"/>
      <c r="E73" s="305"/>
      <c r="F73" s="305"/>
      <c r="G73" s="305"/>
      <c r="H73" s="305"/>
      <c r="I73" s="305"/>
      <c r="J73" s="305"/>
      <c r="K73" s="306"/>
      <c r="L73" s="13"/>
      <c r="M73" s="23"/>
      <c r="N73" s="24"/>
      <c r="O73" s="24"/>
      <c r="P73" s="24"/>
      <c r="Q73" s="24"/>
      <c r="R73" s="24"/>
      <c r="S73" s="24"/>
      <c r="T73" s="24"/>
      <c r="U73" s="25"/>
      <c r="V73" s="15"/>
    </row>
    <row r="74" spans="1:22" ht="18.75" customHeight="1">
      <c r="A74" s="304"/>
      <c r="B74" s="305"/>
      <c r="C74" s="305"/>
      <c r="D74" s="305"/>
      <c r="E74" s="305"/>
      <c r="F74" s="305"/>
      <c r="G74" s="305"/>
      <c r="H74" s="305"/>
      <c r="I74" s="305"/>
      <c r="J74" s="305"/>
      <c r="K74" s="306"/>
      <c r="L74" s="13"/>
      <c r="M74" s="23"/>
      <c r="N74" s="24"/>
      <c r="O74" s="24"/>
      <c r="P74" s="24"/>
      <c r="Q74" s="24"/>
      <c r="R74" s="24"/>
      <c r="S74" s="24"/>
      <c r="T74" s="24"/>
      <c r="U74" s="25"/>
      <c r="V74" s="15"/>
    </row>
    <row r="75" spans="1:22" ht="18.75" customHeight="1">
      <c r="A75" s="304"/>
      <c r="B75" s="305"/>
      <c r="C75" s="305"/>
      <c r="D75" s="305"/>
      <c r="E75" s="305"/>
      <c r="F75" s="305"/>
      <c r="G75" s="305"/>
      <c r="H75" s="305"/>
      <c r="I75" s="305"/>
      <c r="J75" s="305"/>
      <c r="K75" s="306"/>
      <c r="L75" s="13"/>
      <c r="M75" s="23"/>
      <c r="N75" s="24"/>
      <c r="O75" s="24"/>
      <c r="P75" s="24"/>
      <c r="Q75" s="36">
        <v>17</v>
      </c>
      <c r="R75" s="24"/>
      <c r="S75" s="24"/>
      <c r="T75" s="24"/>
      <c r="U75" s="25"/>
      <c r="V75" s="15"/>
    </row>
    <row r="76" spans="1:22" ht="18.75" customHeight="1">
      <c r="A76" s="304"/>
      <c r="B76" s="305"/>
      <c r="C76" s="305"/>
      <c r="D76" s="305"/>
      <c r="E76" s="305"/>
      <c r="F76" s="305"/>
      <c r="G76" s="305"/>
      <c r="H76" s="305"/>
      <c r="I76" s="305"/>
      <c r="J76" s="305"/>
      <c r="K76" s="306"/>
      <c r="L76" s="13"/>
      <c r="M76" s="26"/>
      <c r="N76" s="27"/>
      <c r="O76" s="27"/>
      <c r="P76" s="27"/>
      <c r="Q76" s="24" t="str">
        <f>VLOOKUP(Q75,データ!$A$1:$C$26,3)</f>
        <v>高橋　樹</v>
      </c>
      <c r="R76" s="27"/>
      <c r="S76" s="27"/>
      <c r="T76" s="27"/>
      <c r="U76" s="28"/>
      <c r="V76" s="15"/>
    </row>
    <row r="77" spans="1:22" ht="18.75" customHeight="1">
      <c r="A77" s="304"/>
      <c r="B77" s="305"/>
      <c r="C77" s="305"/>
      <c r="D77" s="305"/>
      <c r="E77" s="305"/>
      <c r="F77" s="305"/>
      <c r="G77" s="305"/>
      <c r="H77" s="305"/>
      <c r="I77" s="305"/>
      <c r="J77" s="305"/>
      <c r="K77" s="306"/>
      <c r="L77" s="13"/>
      <c r="M77" s="14"/>
      <c r="N77" s="14"/>
      <c r="O77" s="14"/>
      <c r="P77" s="16"/>
      <c r="Q77" s="17"/>
      <c r="R77" s="18"/>
      <c r="S77" s="14"/>
      <c r="T77" s="14"/>
      <c r="U77" s="14"/>
      <c r="V77" s="15"/>
    </row>
    <row r="78" spans="1:22" ht="18.75" customHeight="1" thickBot="1">
      <c r="A78" s="307"/>
      <c r="B78" s="308"/>
      <c r="C78" s="308"/>
      <c r="D78" s="308"/>
      <c r="E78" s="308"/>
      <c r="F78" s="308"/>
      <c r="G78" s="308"/>
      <c r="H78" s="308"/>
      <c r="I78" s="308"/>
      <c r="J78" s="308"/>
      <c r="K78" s="309"/>
      <c r="L78" s="19"/>
      <c r="M78" s="20"/>
      <c r="N78" s="20"/>
      <c r="O78" s="20"/>
      <c r="P78" s="20"/>
      <c r="Q78" s="20"/>
      <c r="R78" s="20"/>
      <c r="S78" s="20"/>
      <c r="T78" s="20"/>
      <c r="U78" s="20"/>
      <c r="V78" s="21"/>
    </row>
    <row r="79" spans="1:22" ht="18.75" customHeight="1">
      <c r="A79" s="226" t="s">
        <v>27</v>
      </c>
      <c r="B79" s="227"/>
      <c r="C79" s="227"/>
      <c r="D79" s="227"/>
      <c r="E79" s="227"/>
      <c r="F79" s="227"/>
      <c r="G79" s="227"/>
      <c r="H79" s="227"/>
      <c r="I79" s="227"/>
      <c r="J79" s="227"/>
      <c r="K79" s="227"/>
      <c r="L79" s="227"/>
      <c r="M79" s="227"/>
      <c r="N79" s="227"/>
      <c r="O79" s="227"/>
      <c r="P79" s="227"/>
      <c r="Q79" s="227"/>
      <c r="R79" s="227"/>
      <c r="S79" s="227"/>
      <c r="T79" s="227"/>
      <c r="U79" s="227"/>
      <c r="V79" s="228"/>
    </row>
    <row r="80" spans="1:22" ht="18.75" customHeight="1">
      <c r="A80" s="304" t="s">
        <v>109</v>
      </c>
      <c r="B80" s="305"/>
      <c r="C80" s="305"/>
      <c r="D80" s="305"/>
      <c r="E80" s="305"/>
      <c r="F80" s="305"/>
      <c r="G80" s="305"/>
      <c r="H80" s="305"/>
      <c r="I80" s="305"/>
      <c r="J80" s="305"/>
      <c r="K80" s="305"/>
      <c r="L80" s="305"/>
      <c r="M80" s="305"/>
      <c r="N80" s="305"/>
      <c r="O80" s="305"/>
      <c r="P80" s="305"/>
      <c r="Q80" s="305"/>
      <c r="R80" s="305"/>
      <c r="S80" s="305"/>
      <c r="T80" s="305"/>
      <c r="U80" s="305"/>
      <c r="V80" s="306"/>
    </row>
    <row r="81" spans="1:22" ht="18.75" customHeight="1">
      <c r="A81" s="304"/>
      <c r="B81" s="305"/>
      <c r="C81" s="305"/>
      <c r="D81" s="305"/>
      <c r="E81" s="305"/>
      <c r="F81" s="305"/>
      <c r="G81" s="305"/>
      <c r="H81" s="305"/>
      <c r="I81" s="305"/>
      <c r="J81" s="305"/>
      <c r="K81" s="305"/>
      <c r="L81" s="305"/>
      <c r="M81" s="305"/>
      <c r="N81" s="305"/>
      <c r="O81" s="305"/>
      <c r="P81" s="305"/>
      <c r="Q81" s="305"/>
      <c r="R81" s="305"/>
      <c r="S81" s="305"/>
      <c r="T81" s="305"/>
      <c r="U81" s="305"/>
      <c r="V81" s="306"/>
    </row>
    <row r="82" spans="1:22" ht="18.75" customHeight="1">
      <c r="A82" s="304"/>
      <c r="B82" s="305"/>
      <c r="C82" s="305"/>
      <c r="D82" s="305"/>
      <c r="E82" s="305"/>
      <c r="F82" s="305"/>
      <c r="G82" s="305"/>
      <c r="H82" s="305"/>
      <c r="I82" s="305"/>
      <c r="J82" s="305"/>
      <c r="K82" s="305"/>
      <c r="L82" s="305"/>
      <c r="M82" s="305"/>
      <c r="N82" s="305"/>
      <c r="O82" s="305"/>
      <c r="P82" s="305"/>
      <c r="Q82" s="305"/>
      <c r="R82" s="305"/>
      <c r="S82" s="305"/>
      <c r="T82" s="305"/>
      <c r="U82" s="305"/>
      <c r="V82" s="306"/>
    </row>
    <row r="83" spans="1:22" ht="14.25" thickBot="1">
      <c r="A83" s="307"/>
      <c r="B83" s="308"/>
      <c r="C83" s="308"/>
      <c r="D83" s="308"/>
      <c r="E83" s="308"/>
      <c r="F83" s="308"/>
      <c r="G83" s="308"/>
      <c r="H83" s="308"/>
      <c r="I83" s="308"/>
      <c r="J83" s="308"/>
      <c r="K83" s="308"/>
      <c r="L83" s="308"/>
      <c r="M83" s="308"/>
      <c r="N83" s="308"/>
      <c r="O83" s="308"/>
      <c r="P83" s="308"/>
      <c r="Q83" s="308"/>
      <c r="R83" s="308"/>
      <c r="S83" s="308"/>
      <c r="T83" s="308"/>
      <c r="U83" s="308"/>
      <c r="V83" s="309"/>
    </row>
    <row r="84" spans="1:22" ht="18.75" customHeight="1">
      <c r="A84" s="226" t="s">
        <v>31</v>
      </c>
      <c r="B84" s="227"/>
      <c r="C84" s="227"/>
      <c r="D84" s="227"/>
      <c r="E84" s="227"/>
      <c r="F84" s="227"/>
      <c r="G84" s="227"/>
      <c r="H84" s="227"/>
      <c r="I84" s="227"/>
      <c r="J84" s="227"/>
      <c r="K84" s="227"/>
      <c r="L84" s="227"/>
      <c r="M84" s="227"/>
      <c r="N84" s="227"/>
      <c r="O84" s="227"/>
      <c r="P84" s="227"/>
      <c r="Q84" s="227"/>
      <c r="R84" s="227"/>
      <c r="S84" s="227"/>
      <c r="T84" s="227"/>
      <c r="U84" s="227"/>
      <c r="V84" s="228"/>
    </row>
    <row r="85" spans="1:22" ht="18.75" customHeight="1">
      <c r="A85" s="304" t="s">
        <v>130</v>
      </c>
      <c r="B85" s="305"/>
      <c r="C85" s="305"/>
      <c r="D85" s="305"/>
      <c r="E85" s="305"/>
      <c r="F85" s="305"/>
      <c r="G85" s="305"/>
      <c r="H85" s="305"/>
      <c r="I85" s="305"/>
      <c r="J85" s="305"/>
      <c r="K85" s="305"/>
      <c r="L85" s="305"/>
      <c r="M85" s="305"/>
      <c r="N85" s="305"/>
      <c r="O85" s="305"/>
      <c r="P85" s="305"/>
      <c r="Q85" s="305"/>
      <c r="R85" s="305"/>
      <c r="S85" s="305"/>
      <c r="T85" s="305"/>
      <c r="U85" s="305"/>
      <c r="V85" s="306"/>
    </row>
    <row r="86" spans="1:22" ht="18.75" customHeight="1">
      <c r="A86" s="304"/>
      <c r="B86" s="305"/>
      <c r="C86" s="305"/>
      <c r="D86" s="305"/>
      <c r="E86" s="305"/>
      <c r="F86" s="305"/>
      <c r="G86" s="305"/>
      <c r="H86" s="305"/>
      <c r="I86" s="305"/>
      <c r="J86" s="305"/>
      <c r="K86" s="305"/>
      <c r="L86" s="305"/>
      <c r="M86" s="305"/>
      <c r="N86" s="305"/>
      <c r="O86" s="305"/>
      <c r="P86" s="305"/>
      <c r="Q86" s="305"/>
      <c r="R86" s="305"/>
      <c r="S86" s="305"/>
      <c r="T86" s="305"/>
      <c r="U86" s="305"/>
      <c r="V86" s="306"/>
    </row>
    <row r="87" spans="1:22" ht="18.75" customHeight="1">
      <c r="A87" s="304"/>
      <c r="B87" s="305"/>
      <c r="C87" s="305"/>
      <c r="D87" s="305"/>
      <c r="E87" s="305"/>
      <c r="F87" s="305"/>
      <c r="G87" s="305"/>
      <c r="H87" s="305"/>
      <c r="I87" s="305"/>
      <c r="J87" s="305"/>
      <c r="K87" s="305"/>
      <c r="L87" s="305"/>
      <c r="M87" s="305"/>
      <c r="N87" s="305"/>
      <c r="O87" s="305"/>
      <c r="P87" s="305"/>
      <c r="Q87" s="305"/>
      <c r="R87" s="305"/>
      <c r="S87" s="305"/>
      <c r="T87" s="305"/>
      <c r="U87" s="305"/>
      <c r="V87" s="306"/>
    </row>
    <row r="88" spans="1:22" ht="18.75" customHeight="1">
      <c r="A88" s="304"/>
      <c r="B88" s="305"/>
      <c r="C88" s="305"/>
      <c r="D88" s="305"/>
      <c r="E88" s="305"/>
      <c r="F88" s="305"/>
      <c r="G88" s="305"/>
      <c r="H88" s="305"/>
      <c r="I88" s="305"/>
      <c r="J88" s="305"/>
      <c r="K88" s="305"/>
      <c r="L88" s="305"/>
      <c r="M88" s="305"/>
      <c r="N88" s="305"/>
      <c r="O88" s="305"/>
      <c r="P88" s="305"/>
      <c r="Q88" s="305"/>
      <c r="R88" s="305"/>
      <c r="S88" s="305"/>
      <c r="T88" s="305"/>
      <c r="U88" s="305"/>
      <c r="V88" s="306"/>
    </row>
    <row r="89" spans="1:22" ht="18.75" customHeight="1">
      <c r="A89" s="304"/>
      <c r="B89" s="305"/>
      <c r="C89" s="305"/>
      <c r="D89" s="305"/>
      <c r="E89" s="305"/>
      <c r="F89" s="305"/>
      <c r="G89" s="305"/>
      <c r="H89" s="305"/>
      <c r="I89" s="305"/>
      <c r="J89" s="305"/>
      <c r="K89" s="305"/>
      <c r="L89" s="305"/>
      <c r="M89" s="305"/>
      <c r="N89" s="305"/>
      <c r="O89" s="305"/>
      <c r="P89" s="305"/>
      <c r="Q89" s="305"/>
      <c r="R89" s="305"/>
      <c r="S89" s="305"/>
      <c r="T89" s="305"/>
      <c r="U89" s="305"/>
      <c r="V89" s="306"/>
    </row>
    <row r="90" spans="1:22" ht="18.75" customHeight="1">
      <c r="A90" s="304"/>
      <c r="B90" s="305"/>
      <c r="C90" s="305"/>
      <c r="D90" s="305"/>
      <c r="E90" s="305"/>
      <c r="F90" s="305"/>
      <c r="G90" s="305"/>
      <c r="H90" s="305"/>
      <c r="I90" s="305"/>
      <c r="J90" s="305"/>
      <c r="K90" s="305"/>
      <c r="L90" s="305"/>
      <c r="M90" s="305"/>
      <c r="N90" s="305"/>
      <c r="O90" s="305"/>
      <c r="P90" s="305"/>
      <c r="Q90" s="305"/>
      <c r="R90" s="305"/>
      <c r="S90" s="305"/>
      <c r="T90" s="305"/>
      <c r="U90" s="305"/>
      <c r="V90" s="306"/>
    </row>
    <row r="91" spans="1:22" ht="18.75" customHeight="1">
      <c r="A91" s="304"/>
      <c r="B91" s="305"/>
      <c r="C91" s="305"/>
      <c r="D91" s="305"/>
      <c r="E91" s="305"/>
      <c r="F91" s="305"/>
      <c r="G91" s="305"/>
      <c r="H91" s="305"/>
      <c r="I91" s="305"/>
      <c r="J91" s="305"/>
      <c r="K91" s="305"/>
      <c r="L91" s="305"/>
      <c r="M91" s="305"/>
      <c r="N91" s="305"/>
      <c r="O91" s="305"/>
      <c r="P91" s="305"/>
      <c r="Q91" s="305"/>
      <c r="R91" s="305"/>
      <c r="S91" s="305"/>
      <c r="T91" s="305"/>
      <c r="U91" s="305"/>
      <c r="V91" s="306"/>
    </row>
    <row r="92" spans="1:22" ht="18.75" customHeight="1">
      <c r="A92" s="304"/>
      <c r="B92" s="305"/>
      <c r="C92" s="305"/>
      <c r="D92" s="305"/>
      <c r="E92" s="305"/>
      <c r="F92" s="305"/>
      <c r="G92" s="305"/>
      <c r="H92" s="305"/>
      <c r="I92" s="305"/>
      <c r="J92" s="305"/>
      <c r="K92" s="305"/>
      <c r="L92" s="305"/>
      <c r="M92" s="305"/>
      <c r="N92" s="305"/>
      <c r="O92" s="305"/>
      <c r="P92" s="305"/>
      <c r="Q92" s="305"/>
      <c r="R92" s="305"/>
      <c r="S92" s="305"/>
      <c r="T92" s="305"/>
      <c r="U92" s="305"/>
      <c r="V92" s="306"/>
    </row>
    <row r="93" spans="1:22" ht="18.75" customHeight="1" thickBot="1">
      <c r="A93" s="307"/>
      <c r="B93" s="308"/>
      <c r="C93" s="308"/>
      <c r="D93" s="308"/>
      <c r="E93" s="308"/>
      <c r="F93" s="308"/>
      <c r="G93" s="308"/>
      <c r="H93" s="308"/>
      <c r="I93" s="308"/>
      <c r="J93" s="308"/>
      <c r="K93" s="308"/>
      <c r="L93" s="308"/>
      <c r="M93" s="308"/>
      <c r="N93" s="308"/>
      <c r="O93" s="308"/>
      <c r="P93" s="308"/>
      <c r="Q93" s="308"/>
      <c r="R93" s="308"/>
      <c r="S93" s="308"/>
      <c r="T93" s="308"/>
      <c r="U93" s="308"/>
      <c r="V93" s="309"/>
    </row>
  </sheetData>
  <mergeCells count="112">
    <mergeCell ref="A84:V84"/>
    <mergeCell ref="A85:V93"/>
    <mergeCell ref="A43:K60"/>
    <mergeCell ref="M43:N43"/>
    <mergeCell ref="A61:K61"/>
    <mergeCell ref="M61:N61"/>
    <mergeCell ref="A62:K78"/>
    <mergeCell ref="A79:V79"/>
    <mergeCell ref="C39:K39"/>
    <mergeCell ref="N39:V39"/>
    <mergeCell ref="C40:K40"/>
    <mergeCell ref="N40:V40"/>
    <mergeCell ref="A42:K42"/>
    <mergeCell ref="L42:V42"/>
    <mergeCell ref="C38:K38"/>
    <mergeCell ref="N38:V38"/>
    <mergeCell ref="A80:V83"/>
    <mergeCell ref="C36:K36"/>
    <mergeCell ref="N36:V36"/>
    <mergeCell ref="C37:K37"/>
    <mergeCell ref="N37:V37"/>
    <mergeCell ref="C33:K33"/>
    <mergeCell ref="N33:V33"/>
    <mergeCell ref="C34:K34"/>
    <mergeCell ref="N34:V34"/>
    <mergeCell ref="C35:K35"/>
    <mergeCell ref="N35:V35"/>
    <mergeCell ref="C30:K30"/>
    <mergeCell ref="N30:V30"/>
    <mergeCell ref="C31:K31"/>
    <mergeCell ref="N31:V31"/>
    <mergeCell ref="C32:K32"/>
    <mergeCell ref="N32:V32"/>
    <mergeCell ref="C27:K27"/>
    <mergeCell ref="N27:V27"/>
    <mergeCell ref="C28:K28"/>
    <mergeCell ref="N28:V28"/>
    <mergeCell ref="C29:K29"/>
    <mergeCell ref="N29:V29"/>
    <mergeCell ref="C24:K24"/>
    <mergeCell ref="N24:V24"/>
    <mergeCell ref="C25:K25"/>
    <mergeCell ref="N25:V25"/>
    <mergeCell ref="C26:K26"/>
    <mergeCell ref="N26:V26"/>
    <mergeCell ref="J19:J20"/>
    <mergeCell ref="K19:L20"/>
    <mergeCell ref="M19:M20"/>
    <mergeCell ref="A22:K22"/>
    <mergeCell ref="L22:V22"/>
    <mergeCell ref="A23:B23"/>
    <mergeCell ref="C23:K23"/>
    <mergeCell ref="L23:M23"/>
    <mergeCell ref="N23:V23"/>
    <mergeCell ref="C15:F15"/>
    <mergeCell ref="I15:K15"/>
    <mergeCell ref="N15:Q15"/>
    <mergeCell ref="T15:V15"/>
    <mergeCell ref="A17:H18"/>
    <mergeCell ref="I17:I18"/>
    <mergeCell ref="K17:L17"/>
    <mergeCell ref="N17:N18"/>
    <mergeCell ref="O17:V18"/>
    <mergeCell ref="K18:L18"/>
    <mergeCell ref="C13:F13"/>
    <mergeCell ref="I13:K13"/>
    <mergeCell ref="N13:Q13"/>
    <mergeCell ref="T13:V13"/>
    <mergeCell ref="C14:F14"/>
    <mergeCell ref="I14:K14"/>
    <mergeCell ref="N14:Q14"/>
    <mergeCell ref="T14:V14"/>
    <mergeCell ref="C11:F11"/>
    <mergeCell ref="I11:K11"/>
    <mergeCell ref="N11:Q11"/>
    <mergeCell ref="T11:V11"/>
    <mergeCell ref="C12:F12"/>
    <mergeCell ref="I12:K12"/>
    <mergeCell ref="N12:Q12"/>
    <mergeCell ref="T12:V12"/>
    <mergeCell ref="C9:F9"/>
    <mergeCell ref="I9:K9"/>
    <mergeCell ref="N9:Q9"/>
    <mergeCell ref="T9:V9"/>
    <mergeCell ref="C10:F10"/>
    <mergeCell ref="I10:K10"/>
    <mergeCell ref="N10:Q10"/>
    <mergeCell ref="T10:V10"/>
    <mergeCell ref="C7:F7"/>
    <mergeCell ref="I7:K7"/>
    <mergeCell ref="N7:Q7"/>
    <mergeCell ref="T7:V7"/>
    <mergeCell ref="C8:F8"/>
    <mergeCell ref="I8:K8"/>
    <mergeCell ref="N8:Q8"/>
    <mergeCell ref="T8:V8"/>
    <mergeCell ref="C5:F5"/>
    <mergeCell ref="I5:K5"/>
    <mergeCell ref="N5:Q5"/>
    <mergeCell ref="T5:V5"/>
    <mergeCell ref="C6:F6"/>
    <mergeCell ref="I6:K6"/>
    <mergeCell ref="N6:Q6"/>
    <mergeCell ref="T6:V6"/>
    <mergeCell ref="A1:L1"/>
    <mergeCell ref="P1:R1"/>
    <mergeCell ref="S1:V1"/>
    <mergeCell ref="A3:B3"/>
    <mergeCell ref="G3:H3"/>
    <mergeCell ref="J3:K3"/>
    <mergeCell ref="M3:N3"/>
    <mergeCell ref="O3:V3"/>
  </mergeCells>
  <phoneticPr fontId="2"/>
  <printOptions horizontalCentered="1"/>
  <pageMargins left="0.70866141732283472" right="0.70866141732283472" top="0.74803149606299213" bottom="0.74803149606299213" header="0.31496062992125984" footer="0.31496062992125984"/>
  <pageSetup paperSize="9" scale="81" orientation="portrait" r:id="rId1"/>
  <rowBreaks count="1" manualBreakCount="1">
    <brk id="40" max="16383" man="1"/>
  </rowBreaks>
</worksheet>
</file>

<file path=xl/worksheets/sheet5.xml><?xml version="1.0" encoding="utf-8"?>
<worksheet xmlns="http://schemas.openxmlformats.org/spreadsheetml/2006/main" xmlns:r="http://schemas.openxmlformats.org/officeDocument/2006/relationships">
  <dimension ref="A1:V93"/>
  <sheetViews>
    <sheetView view="pageBreakPreview" zoomScale="84" zoomScaleSheetLayoutView="84" workbookViewId="0">
      <selection activeCell="A62" sqref="A62:K78"/>
    </sheetView>
  </sheetViews>
  <sheetFormatPr defaultRowHeight="13.5"/>
  <cols>
    <col min="1" max="22" width="5" style="10" customWidth="1"/>
    <col min="23" max="16384" width="9" style="10"/>
  </cols>
  <sheetData>
    <row r="1" spans="1:22" s="1" customFormat="1" ht="22.5" customHeight="1" thickBot="1">
      <c r="A1" s="288" t="s">
        <v>0</v>
      </c>
      <c r="B1" s="288"/>
      <c r="C1" s="288"/>
      <c r="D1" s="288"/>
      <c r="E1" s="288"/>
      <c r="F1" s="288"/>
      <c r="G1" s="288"/>
      <c r="H1" s="288"/>
      <c r="I1" s="288"/>
      <c r="J1" s="288"/>
      <c r="K1" s="288"/>
      <c r="L1" s="288"/>
      <c r="M1" s="22" t="s">
        <v>2</v>
      </c>
      <c r="N1" s="32">
        <v>2</v>
      </c>
      <c r="O1" s="22" t="s">
        <v>1</v>
      </c>
      <c r="P1" s="301" t="s">
        <v>3</v>
      </c>
      <c r="Q1" s="301"/>
      <c r="R1" s="301"/>
      <c r="S1" s="302" t="s">
        <v>110</v>
      </c>
      <c r="T1" s="302"/>
      <c r="U1" s="302"/>
      <c r="V1" s="302"/>
    </row>
    <row r="2" spans="1:22" s="1" customFormat="1" ht="7.5" customHeight="1" thickBot="1"/>
    <row r="3" spans="1:22" s="1" customFormat="1" ht="22.5" customHeight="1" thickBot="1">
      <c r="A3" s="291" t="s">
        <v>6</v>
      </c>
      <c r="B3" s="292"/>
      <c r="C3" s="87">
        <v>6</v>
      </c>
      <c r="D3" s="88" t="s">
        <v>4</v>
      </c>
      <c r="E3" s="89">
        <v>21</v>
      </c>
      <c r="F3" s="90" t="s">
        <v>5</v>
      </c>
      <c r="G3" s="293">
        <v>0.52083333333333337</v>
      </c>
      <c r="H3" s="293"/>
      <c r="I3" s="91"/>
      <c r="J3" s="293">
        <v>0.58333333333333337</v>
      </c>
      <c r="K3" s="292"/>
      <c r="L3" s="92" t="s">
        <v>56</v>
      </c>
      <c r="M3" s="294" t="s">
        <v>7</v>
      </c>
      <c r="N3" s="295"/>
      <c r="O3" s="296" t="s">
        <v>32</v>
      </c>
      <c r="P3" s="297"/>
      <c r="Q3" s="297"/>
      <c r="R3" s="297"/>
      <c r="S3" s="297"/>
      <c r="T3" s="297"/>
      <c r="U3" s="297"/>
      <c r="V3" s="298"/>
    </row>
    <row r="4" spans="1:22" s="1" customFormat="1" ht="7.5" customHeight="1" thickBot="1"/>
    <row r="5" spans="1:22" s="1" customFormat="1" ht="22.5" customHeight="1" thickBot="1">
      <c r="A5" s="93" t="s">
        <v>54</v>
      </c>
      <c r="B5" s="94" t="s">
        <v>9</v>
      </c>
      <c r="C5" s="299" t="s">
        <v>13</v>
      </c>
      <c r="D5" s="299"/>
      <c r="E5" s="299"/>
      <c r="F5" s="299"/>
      <c r="G5" s="94" t="s">
        <v>10</v>
      </c>
      <c r="H5" s="94" t="s">
        <v>11</v>
      </c>
      <c r="I5" s="299" t="s">
        <v>12</v>
      </c>
      <c r="J5" s="299"/>
      <c r="K5" s="300"/>
      <c r="L5" s="93" t="s">
        <v>54</v>
      </c>
      <c r="M5" s="94" t="s">
        <v>9</v>
      </c>
      <c r="N5" s="299" t="s">
        <v>13</v>
      </c>
      <c r="O5" s="299"/>
      <c r="P5" s="299"/>
      <c r="Q5" s="299"/>
      <c r="R5" s="94" t="s">
        <v>10</v>
      </c>
      <c r="S5" s="94" t="s">
        <v>11</v>
      </c>
      <c r="T5" s="299" t="s">
        <v>12</v>
      </c>
      <c r="U5" s="299"/>
      <c r="V5" s="300"/>
    </row>
    <row r="6" spans="1:22" s="98" customFormat="1" ht="22.5" customHeight="1" thickTop="1">
      <c r="A6" s="95">
        <v>1</v>
      </c>
      <c r="B6" s="96" t="str">
        <f>VLOOKUP(A6,データ!$A$1:$C$26,2)</f>
        <v>GK</v>
      </c>
      <c r="C6" s="283" t="str">
        <f>VLOOKUP(A6,データ!$A$1:$C$26,3)</f>
        <v>斉藤　歩夢</v>
      </c>
      <c r="D6" s="284"/>
      <c r="E6" s="284"/>
      <c r="F6" s="285"/>
      <c r="G6" s="97" t="s">
        <v>111</v>
      </c>
      <c r="H6" s="97"/>
      <c r="I6" s="286"/>
      <c r="J6" s="286"/>
      <c r="K6" s="287"/>
      <c r="L6" s="95">
        <v>11</v>
      </c>
      <c r="M6" s="96" t="str">
        <f>VLOOKUP(L6,データ!$A$1:$C$26,2)</f>
        <v>FW</v>
      </c>
      <c r="N6" s="283" t="str">
        <f>VLOOKUP(L6,データ!$A$1:$C$26,3)</f>
        <v>神田　琳久</v>
      </c>
      <c r="O6" s="284"/>
      <c r="P6" s="284"/>
      <c r="Q6" s="285"/>
      <c r="R6" s="97"/>
      <c r="S6" s="97" t="s">
        <v>112</v>
      </c>
      <c r="T6" s="286"/>
      <c r="U6" s="286"/>
      <c r="V6" s="287"/>
    </row>
    <row r="7" spans="1:22" s="98" customFormat="1" ht="22.5" customHeight="1">
      <c r="A7" s="99">
        <v>2</v>
      </c>
      <c r="B7" s="100" t="str">
        <f>VLOOKUP(A7,データ!$A$1:$C$26,2)</f>
        <v>DF</v>
      </c>
      <c r="C7" s="276" t="str">
        <f>VLOOKUP(A7,データ!$A$1:$C$26,3)</f>
        <v>佐藤　耀太</v>
      </c>
      <c r="D7" s="277"/>
      <c r="E7" s="277"/>
      <c r="F7" s="278"/>
      <c r="G7" s="101" t="s">
        <v>112</v>
      </c>
      <c r="H7" s="101"/>
      <c r="I7" s="279"/>
      <c r="J7" s="279"/>
      <c r="K7" s="280"/>
      <c r="L7" s="99">
        <v>12</v>
      </c>
      <c r="M7" s="100" t="str">
        <f>VLOOKUP(L7,データ!$A$1:$C$26,2)</f>
        <v>DF</v>
      </c>
      <c r="N7" s="276" t="str">
        <f>VLOOKUP(L7,データ!$A$1:$C$26,3)</f>
        <v>重久　颯太</v>
      </c>
      <c r="O7" s="277"/>
      <c r="P7" s="277"/>
      <c r="Q7" s="278"/>
      <c r="R7" s="101" t="s">
        <v>112</v>
      </c>
      <c r="S7" s="101"/>
      <c r="T7" s="279"/>
      <c r="U7" s="279"/>
      <c r="V7" s="280"/>
    </row>
    <row r="8" spans="1:22" s="98" customFormat="1" ht="22.5" customHeight="1">
      <c r="A8" s="99">
        <v>3</v>
      </c>
      <c r="B8" s="100" t="str">
        <f>VLOOKUP(A8,データ!$A$1:$C$26,2)</f>
        <v>DF</v>
      </c>
      <c r="C8" s="276" t="str">
        <f>VLOOKUP(A8,データ!$A$1:$C$26,3)</f>
        <v>中村　凌</v>
      </c>
      <c r="D8" s="277"/>
      <c r="E8" s="277"/>
      <c r="F8" s="278"/>
      <c r="G8" s="101"/>
      <c r="H8" s="101" t="s">
        <v>113</v>
      </c>
      <c r="I8" s="279" t="s">
        <v>114</v>
      </c>
      <c r="J8" s="279"/>
      <c r="K8" s="280"/>
      <c r="L8" s="99">
        <v>13</v>
      </c>
      <c r="M8" s="100" t="str">
        <f>VLOOKUP(L8,データ!$A$1:$C$26,2)</f>
        <v>FW</v>
      </c>
      <c r="N8" s="276" t="str">
        <f>VLOOKUP(L8,データ!$A$1:$C$26,3)</f>
        <v>大和　将也</v>
      </c>
      <c r="O8" s="277"/>
      <c r="P8" s="277"/>
      <c r="Q8" s="278"/>
      <c r="R8" s="101" t="s">
        <v>112</v>
      </c>
      <c r="S8" s="101"/>
      <c r="T8" s="279"/>
      <c r="U8" s="279"/>
      <c r="V8" s="280"/>
    </row>
    <row r="9" spans="1:22" s="98" customFormat="1" ht="22.5" customHeight="1">
      <c r="A9" s="99">
        <v>4</v>
      </c>
      <c r="B9" s="100" t="str">
        <f>VLOOKUP(A9,データ!$A$1:$C$26,2)</f>
        <v>DF</v>
      </c>
      <c r="C9" s="276" t="str">
        <f>VLOOKUP(A9,データ!$A$1:$C$26,3)</f>
        <v>山崎　雅人</v>
      </c>
      <c r="D9" s="277"/>
      <c r="E9" s="277"/>
      <c r="F9" s="278"/>
      <c r="G9" s="101" t="s">
        <v>112</v>
      </c>
      <c r="H9" s="101"/>
      <c r="I9" s="279"/>
      <c r="J9" s="279"/>
      <c r="K9" s="280"/>
      <c r="L9" s="99">
        <v>14</v>
      </c>
      <c r="M9" s="100" t="str">
        <f>VLOOKUP(L9,データ!$A$1:$C$26,2)</f>
        <v>FW</v>
      </c>
      <c r="N9" s="276" t="str">
        <f>VLOOKUP(L9,データ!$A$1:$C$26,3)</f>
        <v>田村　巧希</v>
      </c>
      <c r="O9" s="277"/>
      <c r="P9" s="277"/>
      <c r="Q9" s="278"/>
      <c r="R9" s="101" t="s">
        <v>112</v>
      </c>
      <c r="S9" s="101"/>
      <c r="T9" s="279"/>
      <c r="U9" s="279"/>
      <c r="V9" s="280"/>
    </row>
    <row r="10" spans="1:22" s="98" customFormat="1" ht="22.5" customHeight="1">
      <c r="A10" s="99">
        <v>5</v>
      </c>
      <c r="B10" s="100" t="str">
        <f>VLOOKUP(A10,データ!$A$1:$C$26,2)</f>
        <v>DF</v>
      </c>
      <c r="C10" s="276" t="str">
        <f>VLOOKUP(A10,データ!$A$1:$C$26,3)</f>
        <v>加藤　蓮弥</v>
      </c>
      <c r="D10" s="277"/>
      <c r="E10" s="277"/>
      <c r="F10" s="278"/>
      <c r="G10" s="101"/>
      <c r="H10" s="101" t="s">
        <v>112</v>
      </c>
      <c r="I10" s="279" t="s">
        <v>117</v>
      </c>
      <c r="J10" s="279"/>
      <c r="K10" s="280"/>
      <c r="L10" s="99">
        <v>15</v>
      </c>
      <c r="M10" s="100" t="str">
        <f>VLOOKUP(L10,データ!$A$1:$C$26,2)</f>
        <v>DF</v>
      </c>
      <c r="N10" s="276" t="str">
        <f>VLOOKUP(L10,データ!$A$1:$C$26,3)</f>
        <v>畠山　英也</v>
      </c>
      <c r="O10" s="277"/>
      <c r="P10" s="277"/>
      <c r="Q10" s="278"/>
      <c r="R10" s="101" t="s">
        <v>112</v>
      </c>
      <c r="S10" s="101"/>
      <c r="T10" s="279"/>
      <c r="U10" s="279"/>
      <c r="V10" s="280"/>
    </row>
    <row r="11" spans="1:22" s="98" customFormat="1" ht="22.5" customHeight="1">
      <c r="A11" s="99">
        <v>6</v>
      </c>
      <c r="B11" s="100" t="str">
        <f>VLOOKUP(A11,データ!$A$1:$C$26,2)</f>
        <v>MF</v>
      </c>
      <c r="C11" s="276" t="str">
        <f>VLOOKUP(A11,データ!$A$1:$C$26,3)</f>
        <v>荒川　凜</v>
      </c>
      <c r="D11" s="277"/>
      <c r="E11" s="277"/>
      <c r="F11" s="278"/>
      <c r="G11" s="101" t="s">
        <v>112</v>
      </c>
      <c r="H11" s="101"/>
      <c r="I11" s="279"/>
      <c r="J11" s="279"/>
      <c r="K11" s="280"/>
      <c r="L11" s="99">
        <v>16</v>
      </c>
      <c r="M11" s="100" t="str">
        <f>VLOOKUP(L11,データ!$A$1:$C$26,2)</f>
        <v>MF</v>
      </c>
      <c r="N11" s="276" t="str">
        <f>VLOOKUP(L11,データ!$A$1:$C$26,3)</f>
        <v>岩田　一樹</v>
      </c>
      <c r="O11" s="277"/>
      <c r="P11" s="277"/>
      <c r="Q11" s="278"/>
      <c r="R11" s="101" t="s">
        <v>112</v>
      </c>
      <c r="S11" s="101"/>
      <c r="T11" s="279"/>
      <c r="U11" s="279"/>
      <c r="V11" s="280"/>
    </row>
    <row r="12" spans="1:22" s="98" customFormat="1" ht="22.5" customHeight="1">
      <c r="A12" s="99">
        <v>7</v>
      </c>
      <c r="B12" s="100" t="str">
        <f>VLOOKUP(A12,データ!$A$1:$C$26,2)</f>
        <v>MF</v>
      </c>
      <c r="C12" s="276" t="str">
        <f>VLOOKUP(A12,データ!$A$1:$C$26,3)</f>
        <v>佐藤　悠斗</v>
      </c>
      <c r="D12" s="277"/>
      <c r="E12" s="277"/>
      <c r="F12" s="278"/>
      <c r="G12" s="101"/>
      <c r="H12" s="101" t="s">
        <v>112</v>
      </c>
      <c r="I12" s="279"/>
      <c r="J12" s="279"/>
      <c r="K12" s="280"/>
      <c r="L12" s="99">
        <v>17</v>
      </c>
      <c r="M12" s="100" t="str">
        <f>VLOOKUP(L12,データ!$A$1:$C$26,2)</f>
        <v>GK</v>
      </c>
      <c r="N12" s="276" t="str">
        <f>VLOOKUP(L12,データ!$A$1:$C$26,3)</f>
        <v>高橋　樹</v>
      </c>
      <c r="O12" s="277"/>
      <c r="P12" s="277"/>
      <c r="Q12" s="278"/>
      <c r="R12" s="101"/>
      <c r="S12" s="101" t="s">
        <v>112</v>
      </c>
      <c r="T12" s="279" t="s">
        <v>114</v>
      </c>
      <c r="U12" s="279"/>
      <c r="V12" s="280"/>
    </row>
    <row r="13" spans="1:22" s="98" customFormat="1" ht="22.5" customHeight="1">
      <c r="A13" s="99">
        <v>8</v>
      </c>
      <c r="B13" s="100" t="str">
        <f>VLOOKUP(A13,データ!$A$1:$C$26,2)</f>
        <v>MF</v>
      </c>
      <c r="C13" s="276" t="str">
        <f>VLOOKUP(A13,データ!$A$1:$C$26,3)</f>
        <v>高路　健太郎</v>
      </c>
      <c r="D13" s="277"/>
      <c r="E13" s="277"/>
      <c r="F13" s="278"/>
      <c r="G13" s="101"/>
      <c r="H13" s="101" t="s">
        <v>112</v>
      </c>
      <c r="I13" s="279" t="s">
        <v>115</v>
      </c>
      <c r="J13" s="279"/>
      <c r="K13" s="280"/>
      <c r="L13" s="99">
        <v>18</v>
      </c>
      <c r="M13" s="100" t="str">
        <f>VLOOKUP(L13,データ!$A$1:$C$26,2)</f>
        <v>MF</v>
      </c>
      <c r="N13" s="276" t="str">
        <f>VLOOKUP(L13,データ!$A$1:$C$26,3)</f>
        <v>杉本　椿</v>
      </c>
      <c r="O13" s="277"/>
      <c r="P13" s="277"/>
      <c r="Q13" s="278"/>
      <c r="R13" s="101" t="s">
        <v>112</v>
      </c>
      <c r="S13" s="101"/>
      <c r="T13" s="279"/>
      <c r="U13" s="279"/>
      <c r="V13" s="280"/>
    </row>
    <row r="14" spans="1:22" s="98" customFormat="1" ht="22.5" customHeight="1">
      <c r="A14" s="99">
        <v>9</v>
      </c>
      <c r="B14" s="100" t="str">
        <f>VLOOKUP(A14,データ!$A$1:$C$26,2)</f>
        <v>MF</v>
      </c>
      <c r="C14" s="276" t="str">
        <f>VLOOKUP(A14,データ!$A$1:$C$26,3)</f>
        <v>冨樫　竜真</v>
      </c>
      <c r="D14" s="277"/>
      <c r="E14" s="277"/>
      <c r="F14" s="278"/>
      <c r="G14" s="101"/>
      <c r="H14" s="101" t="s">
        <v>112</v>
      </c>
      <c r="I14" s="279" t="s">
        <v>116</v>
      </c>
      <c r="J14" s="279"/>
      <c r="K14" s="280"/>
      <c r="L14" s="99">
        <v>19</v>
      </c>
      <c r="M14" s="100" t="str">
        <f>VLOOKUP(L14,データ!$A$1:$C$26,2)</f>
        <v>MF</v>
      </c>
      <c r="N14" s="276" t="str">
        <f>VLOOKUP(L14,データ!$A$1:$C$26,3)</f>
        <v>阿部　真治</v>
      </c>
      <c r="O14" s="277"/>
      <c r="P14" s="277"/>
      <c r="Q14" s="278"/>
      <c r="R14" s="101" t="s">
        <v>113</v>
      </c>
      <c r="S14" s="101"/>
      <c r="T14" s="279"/>
      <c r="U14" s="279"/>
      <c r="V14" s="280"/>
    </row>
    <row r="15" spans="1:22" s="98" customFormat="1" ht="22.5" customHeight="1" thickBot="1">
      <c r="A15" s="102">
        <v>10</v>
      </c>
      <c r="B15" s="103" t="str">
        <f>VLOOKUP(A15,データ!$A$1:$C$26,2)</f>
        <v>MF</v>
      </c>
      <c r="C15" s="261" t="str">
        <f>VLOOKUP(A15,データ!$A$1:$C$26,3)</f>
        <v>原田　大也</v>
      </c>
      <c r="D15" s="262"/>
      <c r="E15" s="262"/>
      <c r="F15" s="263"/>
      <c r="G15" s="104"/>
      <c r="H15" s="104" t="s">
        <v>112</v>
      </c>
      <c r="I15" s="264" t="s">
        <v>118</v>
      </c>
      <c r="J15" s="264"/>
      <c r="K15" s="265"/>
      <c r="L15" s="102">
        <v>20</v>
      </c>
      <c r="M15" s="103" t="str">
        <f>VLOOKUP(L15,データ!$A$1:$C$26,2)</f>
        <v>FW</v>
      </c>
      <c r="N15" s="261" t="str">
        <f>VLOOKUP(L15,データ!$A$1:$C$26,3)</f>
        <v>安達　来</v>
      </c>
      <c r="O15" s="262"/>
      <c r="P15" s="262"/>
      <c r="Q15" s="263"/>
      <c r="R15" s="104"/>
      <c r="S15" s="104" t="s">
        <v>111</v>
      </c>
      <c r="T15" s="264" t="s">
        <v>119</v>
      </c>
      <c r="U15" s="264"/>
      <c r="V15" s="265"/>
    </row>
    <row r="16" spans="1:22" s="5" customFormat="1" ht="7.5" customHeight="1" thickBot="1"/>
    <row r="17" spans="1:22" s="2" customFormat="1" ht="22.5" customHeight="1">
      <c r="A17" s="266" t="s">
        <v>18</v>
      </c>
      <c r="B17" s="267"/>
      <c r="C17" s="267"/>
      <c r="D17" s="267"/>
      <c r="E17" s="267"/>
      <c r="F17" s="267"/>
      <c r="G17" s="267"/>
      <c r="H17" s="267"/>
      <c r="I17" s="267">
        <f>J17+J18</f>
        <v>0</v>
      </c>
      <c r="J17" s="37"/>
      <c r="K17" s="270" t="s">
        <v>15</v>
      </c>
      <c r="L17" s="271"/>
      <c r="M17" s="39"/>
      <c r="N17" s="267">
        <f>M17+M18</f>
        <v>0</v>
      </c>
      <c r="O17" s="272" t="s">
        <v>57</v>
      </c>
      <c r="P17" s="272"/>
      <c r="Q17" s="272"/>
      <c r="R17" s="272"/>
      <c r="S17" s="272"/>
      <c r="T17" s="272"/>
      <c r="U17" s="272"/>
      <c r="V17" s="273"/>
    </row>
    <row r="18" spans="1:22" s="2" customFormat="1" ht="22.5" customHeight="1">
      <c r="A18" s="268"/>
      <c r="B18" s="269"/>
      <c r="C18" s="269"/>
      <c r="D18" s="269"/>
      <c r="E18" s="269"/>
      <c r="F18" s="269"/>
      <c r="G18" s="269"/>
      <c r="H18" s="269"/>
      <c r="I18" s="269"/>
      <c r="J18" s="38"/>
      <c r="K18" s="248" t="s">
        <v>16</v>
      </c>
      <c r="L18" s="249"/>
      <c r="M18" s="40"/>
      <c r="N18" s="269"/>
      <c r="O18" s="274"/>
      <c r="P18" s="274"/>
      <c r="Q18" s="274"/>
      <c r="R18" s="274"/>
      <c r="S18" s="274"/>
      <c r="T18" s="274"/>
      <c r="U18" s="274"/>
      <c r="V18" s="275"/>
    </row>
    <row r="19" spans="1:22" s="2" customFormat="1" ht="7.5" customHeight="1">
      <c r="A19" s="6">
        <v>1</v>
      </c>
      <c r="B19" s="7">
        <v>2</v>
      </c>
      <c r="C19" s="7">
        <v>3</v>
      </c>
      <c r="D19" s="7">
        <v>4</v>
      </c>
      <c r="E19" s="7">
        <v>5</v>
      </c>
      <c r="F19" s="7">
        <v>6</v>
      </c>
      <c r="G19" s="7">
        <v>7</v>
      </c>
      <c r="H19" s="7">
        <v>8</v>
      </c>
      <c r="I19" s="7">
        <v>9</v>
      </c>
      <c r="J19" s="246">
        <f>COUNTIF(A20:I20,"○")</f>
        <v>0</v>
      </c>
      <c r="K19" s="248" t="s">
        <v>17</v>
      </c>
      <c r="L19" s="249"/>
      <c r="M19" s="252">
        <f>COUNTIF(N20:V20,"○")</f>
        <v>0</v>
      </c>
      <c r="N19" s="7">
        <v>1</v>
      </c>
      <c r="O19" s="7">
        <v>2</v>
      </c>
      <c r="P19" s="7">
        <v>3</v>
      </c>
      <c r="Q19" s="7">
        <v>4</v>
      </c>
      <c r="R19" s="7">
        <v>5</v>
      </c>
      <c r="S19" s="7">
        <v>6</v>
      </c>
      <c r="T19" s="7">
        <v>7</v>
      </c>
      <c r="U19" s="7">
        <v>8</v>
      </c>
      <c r="V19" s="8">
        <v>9</v>
      </c>
    </row>
    <row r="20" spans="1:22" s="2" customFormat="1" ht="22.5" customHeight="1" thickBot="1">
      <c r="A20" s="33"/>
      <c r="B20" s="34"/>
      <c r="C20" s="34"/>
      <c r="D20" s="34"/>
      <c r="E20" s="34"/>
      <c r="F20" s="34"/>
      <c r="G20" s="34"/>
      <c r="H20" s="34"/>
      <c r="I20" s="34"/>
      <c r="J20" s="247"/>
      <c r="K20" s="250"/>
      <c r="L20" s="251"/>
      <c r="M20" s="253"/>
      <c r="N20" s="34"/>
      <c r="O20" s="34"/>
      <c r="P20" s="34"/>
      <c r="Q20" s="34"/>
      <c r="R20" s="34"/>
      <c r="S20" s="34"/>
      <c r="T20" s="34"/>
      <c r="U20" s="34"/>
      <c r="V20" s="35"/>
    </row>
    <row r="21" spans="1:22" s="9" customFormat="1" ht="7.5" customHeight="1" thickBot="1"/>
    <row r="22" spans="1:22" s="9" customFormat="1" ht="22.5" customHeight="1">
      <c r="A22" s="254" t="s">
        <v>19</v>
      </c>
      <c r="B22" s="255"/>
      <c r="C22" s="255"/>
      <c r="D22" s="255"/>
      <c r="E22" s="255"/>
      <c r="F22" s="255"/>
      <c r="G22" s="255"/>
      <c r="H22" s="255"/>
      <c r="I22" s="255"/>
      <c r="J22" s="255"/>
      <c r="K22" s="256"/>
      <c r="L22" s="254" t="s">
        <v>16</v>
      </c>
      <c r="M22" s="255"/>
      <c r="N22" s="255"/>
      <c r="O22" s="255"/>
      <c r="P22" s="255"/>
      <c r="Q22" s="255"/>
      <c r="R22" s="255"/>
      <c r="S22" s="255"/>
      <c r="T22" s="255"/>
      <c r="U22" s="255"/>
      <c r="V22" s="256"/>
    </row>
    <row r="23" spans="1:22" ht="22.5" customHeight="1" thickBot="1">
      <c r="A23" s="257" t="s">
        <v>21</v>
      </c>
      <c r="B23" s="258"/>
      <c r="C23" s="303" t="s">
        <v>22</v>
      </c>
      <c r="D23" s="258"/>
      <c r="E23" s="258"/>
      <c r="F23" s="258"/>
      <c r="G23" s="258"/>
      <c r="H23" s="258"/>
      <c r="I23" s="258"/>
      <c r="J23" s="258"/>
      <c r="K23" s="259"/>
      <c r="L23" s="257" t="s">
        <v>21</v>
      </c>
      <c r="M23" s="258"/>
      <c r="N23" s="258" t="s">
        <v>22</v>
      </c>
      <c r="O23" s="258"/>
      <c r="P23" s="258"/>
      <c r="Q23" s="258"/>
      <c r="R23" s="258"/>
      <c r="S23" s="258"/>
      <c r="T23" s="258"/>
      <c r="U23" s="258"/>
      <c r="V23" s="259"/>
    </row>
    <row r="24" spans="1:22" s="86" customFormat="1" ht="30" customHeight="1" thickTop="1">
      <c r="A24" s="105">
        <v>10</v>
      </c>
      <c r="B24" s="106" t="s">
        <v>20</v>
      </c>
      <c r="C24" s="244" t="s">
        <v>124</v>
      </c>
      <c r="D24" s="244"/>
      <c r="E24" s="244"/>
      <c r="F24" s="244"/>
      <c r="G24" s="244"/>
      <c r="H24" s="244"/>
      <c r="I24" s="244"/>
      <c r="J24" s="244"/>
      <c r="K24" s="245"/>
      <c r="L24" s="105">
        <v>8</v>
      </c>
      <c r="M24" s="106" t="s">
        <v>20</v>
      </c>
      <c r="N24" s="244" t="s">
        <v>126</v>
      </c>
      <c r="O24" s="244"/>
      <c r="P24" s="244"/>
      <c r="Q24" s="244"/>
      <c r="R24" s="244"/>
      <c r="S24" s="244"/>
      <c r="T24" s="244"/>
      <c r="U24" s="244"/>
      <c r="V24" s="245"/>
    </row>
    <row r="25" spans="1:22" s="86" customFormat="1" ht="30" customHeight="1">
      <c r="A25" s="107">
        <v>25</v>
      </c>
      <c r="B25" s="108" t="s">
        <v>20</v>
      </c>
      <c r="C25" s="237" t="s">
        <v>125</v>
      </c>
      <c r="D25" s="237"/>
      <c r="E25" s="237"/>
      <c r="F25" s="237"/>
      <c r="G25" s="237"/>
      <c r="H25" s="237"/>
      <c r="I25" s="237"/>
      <c r="J25" s="237"/>
      <c r="K25" s="238"/>
      <c r="L25" s="107">
        <v>15</v>
      </c>
      <c r="M25" s="108" t="s">
        <v>20</v>
      </c>
      <c r="N25" s="237" t="s">
        <v>127</v>
      </c>
      <c r="O25" s="237"/>
      <c r="P25" s="237"/>
      <c r="Q25" s="237"/>
      <c r="R25" s="237"/>
      <c r="S25" s="237"/>
      <c r="T25" s="237"/>
      <c r="U25" s="237"/>
      <c r="V25" s="238"/>
    </row>
    <row r="26" spans="1:22" s="86" customFormat="1" ht="30" customHeight="1">
      <c r="A26" s="107"/>
      <c r="B26" s="108" t="s">
        <v>20</v>
      </c>
      <c r="C26" s="237"/>
      <c r="D26" s="237"/>
      <c r="E26" s="237"/>
      <c r="F26" s="237"/>
      <c r="G26" s="237"/>
      <c r="H26" s="237"/>
      <c r="I26" s="237"/>
      <c r="J26" s="237"/>
      <c r="K26" s="238"/>
      <c r="L26" s="107">
        <v>59</v>
      </c>
      <c r="M26" s="108" t="s">
        <v>20</v>
      </c>
      <c r="N26" s="237" t="s">
        <v>128</v>
      </c>
      <c r="O26" s="237"/>
      <c r="P26" s="237"/>
      <c r="Q26" s="237"/>
      <c r="R26" s="237"/>
      <c r="S26" s="237"/>
      <c r="T26" s="237"/>
      <c r="U26" s="237"/>
      <c r="V26" s="238"/>
    </row>
    <row r="27" spans="1:22" s="86" customFormat="1" ht="30" customHeight="1">
      <c r="A27" s="107"/>
      <c r="B27" s="108" t="s">
        <v>20</v>
      </c>
      <c r="C27" s="237"/>
      <c r="D27" s="237"/>
      <c r="E27" s="237"/>
      <c r="F27" s="237"/>
      <c r="G27" s="237"/>
      <c r="H27" s="237"/>
      <c r="I27" s="237"/>
      <c r="J27" s="237"/>
      <c r="K27" s="238"/>
      <c r="L27" s="107">
        <v>60</v>
      </c>
      <c r="M27" s="108" t="s">
        <v>20</v>
      </c>
      <c r="N27" s="237" t="s">
        <v>129</v>
      </c>
      <c r="O27" s="237"/>
      <c r="P27" s="237"/>
      <c r="Q27" s="237"/>
      <c r="R27" s="237"/>
      <c r="S27" s="237"/>
      <c r="T27" s="237"/>
      <c r="U27" s="237"/>
      <c r="V27" s="238"/>
    </row>
    <row r="28" spans="1:22" s="86" customFormat="1" ht="30" customHeight="1">
      <c r="A28" s="107"/>
      <c r="B28" s="108" t="s">
        <v>20</v>
      </c>
      <c r="C28" s="237"/>
      <c r="D28" s="237"/>
      <c r="E28" s="237"/>
      <c r="F28" s="237"/>
      <c r="G28" s="237"/>
      <c r="H28" s="237"/>
      <c r="I28" s="237"/>
      <c r="J28" s="237"/>
      <c r="K28" s="238"/>
      <c r="L28" s="107"/>
      <c r="M28" s="108" t="s">
        <v>20</v>
      </c>
      <c r="N28" s="237"/>
      <c r="O28" s="237"/>
      <c r="P28" s="237"/>
      <c r="Q28" s="237"/>
      <c r="R28" s="237"/>
      <c r="S28" s="237"/>
      <c r="T28" s="237"/>
      <c r="U28" s="237"/>
      <c r="V28" s="238"/>
    </row>
    <row r="29" spans="1:22" s="86" customFormat="1" ht="30" customHeight="1">
      <c r="A29" s="107"/>
      <c r="B29" s="108" t="s">
        <v>20</v>
      </c>
      <c r="C29" s="237"/>
      <c r="D29" s="237"/>
      <c r="E29" s="237"/>
      <c r="F29" s="237"/>
      <c r="G29" s="237"/>
      <c r="H29" s="237"/>
      <c r="I29" s="237"/>
      <c r="J29" s="237"/>
      <c r="K29" s="238"/>
      <c r="L29" s="107"/>
      <c r="M29" s="108" t="s">
        <v>20</v>
      </c>
      <c r="N29" s="237"/>
      <c r="O29" s="237"/>
      <c r="P29" s="237"/>
      <c r="Q29" s="237"/>
      <c r="R29" s="237"/>
      <c r="S29" s="237"/>
      <c r="T29" s="237"/>
      <c r="U29" s="237"/>
      <c r="V29" s="238"/>
    </row>
    <row r="30" spans="1:22" s="86" customFormat="1" ht="30" customHeight="1">
      <c r="A30" s="107"/>
      <c r="B30" s="108" t="s">
        <v>20</v>
      </c>
      <c r="C30" s="237"/>
      <c r="D30" s="237"/>
      <c r="E30" s="237"/>
      <c r="F30" s="237"/>
      <c r="G30" s="237"/>
      <c r="H30" s="237"/>
      <c r="I30" s="237"/>
      <c r="J30" s="237"/>
      <c r="K30" s="238"/>
      <c r="L30" s="107"/>
      <c r="M30" s="108" t="s">
        <v>20</v>
      </c>
      <c r="N30" s="237"/>
      <c r="O30" s="237"/>
      <c r="P30" s="237"/>
      <c r="Q30" s="237"/>
      <c r="R30" s="237"/>
      <c r="S30" s="237"/>
      <c r="T30" s="237"/>
      <c r="U30" s="237"/>
      <c r="V30" s="238"/>
    </row>
    <row r="31" spans="1:22" s="86" customFormat="1" ht="30" customHeight="1">
      <c r="A31" s="107"/>
      <c r="B31" s="108" t="s">
        <v>20</v>
      </c>
      <c r="C31" s="237"/>
      <c r="D31" s="237"/>
      <c r="E31" s="237"/>
      <c r="F31" s="237"/>
      <c r="G31" s="237"/>
      <c r="H31" s="237"/>
      <c r="I31" s="237"/>
      <c r="J31" s="237"/>
      <c r="K31" s="238"/>
      <c r="L31" s="107"/>
      <c r="M31" s="108" t="s">
        <v>20</v>
      </c>
      <c r="N31" s="237"/>
      <c r="O31" s="237"/>
      <c r="P31" s="237"/>
      <c r="Q31" s="237"/>
      <c r="R31" s="237"/>
      <c r="S31" s="237"/>
      <c r="T31" s="237"/>
      <c r="U31" s="237"/>
      <c r="V31" s="238"/>
    </row>
    <row r="32" spans="1:22" s="86" customFormat="1" ht="30" customHeight="1">
      <c r="A32" s="107"/>
      <c r="B32" s="108" t="s">
        <v>20</v>
      </c>
      <c r="C32" s="237"/>
      <c r="D32" s="237"/>
      <c r="E32" s="237"/>
      <c r="F32" s="237"/>
      <c r="G32" s="237"/>
      <c r="H32" s="237"/>
      <c r="I32" s="237"/>
      <c r="J32" s="237"/>
      <c r="K32" s="238"/>
      <c r="L32" s="107"/>
      <c r="M32" s="108" t="s">
        <v>20</v>
      </c>
      <c r="N32" s="237"/>
      <c r="O32" s="237"/>
      <c r="P32" s="237"/>
      <c r="Q32" s="237"/>
      <c r="R32" s="237"/>
      <c r="S32" s="237"/>
      <c r="T32" s="237"/>
      <c r="U32" s="237"/>
      <c r="V32" s="238"/>
    </row>
    <row r="33" spans="1:22" s="86" customFormat="1" ht="30" customHeight="1">
      <c r="A33" s="107"/>
      <c r="B33" s="108" t="s">
        <v>20</v>
      </c>
      <c r="C33" s="237"/>
      <c r="D33" s="237"/>
      <c r="E33" s="237"/>
      <c r="F33" s="237"/>
      <c r="G33" s="237"/>
      <c r="H33" s="237"/>
      <c r="I33" s="237"/>
      <c r="J33" s="237"/>
      <c r="K33" s="238"/>
      <c r="L33" s="107"/>
      <c r="M33" s="108" t="s">
        <v>20</v>
      </c>
      <c r="N33" s="237"/>
      <c r="O33" s="237"/>
      <c r="P33" s="237"/>
      <c r="Q33" s="237"/>
      <c r="R33" s="237"/>
      <c r="S33" s="237"/>
      <c r="T33" s="237"/>
      <c r="U33" s="237"/>
      <c r="V33" s="238"/>
    </row>
    <row r="34" spans="1:22" s="86" customFormat="1" ht="30" customHeight="1">
      <c r="A34" s="107"/>
      <c r="B34" s="108" t="s">
        <v>20</v>
      </c>
      <c r="C34" s="237"/>
      <c r="D34" s="237"/>
      <c r="E34" s="237"/>
      <c r="F34" s="237"/>
      <c r="G34" s="237"/>
      <c r="H34" s="237"/>
      <c r="I34" s="237"/>
      <c r="J34" s="237"/>
      <c r="K34" s="238"/>
      <c r="L34" s="107"/>
      <c r="M34" s="108" t="s">
        <v>20</v>
      </c>
      <c r="N34" s="237"/>
      <c r="O34" s="237"/>
      <c r="P34" s="237"/>
      <c r="Q34" s="237"/>
      <c r="R34" s="237"/>
      <c r="S34" s="237"/>
      <c r="T34" s="237"/>
      <c r="U34" s="237"/>
      <c r="V34" s="238"/>
    </row>
    <row r="35" spans="1:22" s="86" customFormat="1" ht="30" customHeight="1">
      <c r="A35" s="107"/>
      <c r="B35" s="108" t="s">
        <v>20</v>
      </c>
      <c r="C35" s="237"/>
      <c r="D35" s="237"/>
      <c r="E35" s="237"/>
      <c r="F35" s="237"/>
      <c r="G35" s="237"/>
      <c r="H35" s="237"/>
      <c r="I35" s="237"/>
      <c r="J35" s="237"/>
      <c r="K35" s="238"/>
      <c r="L35" s="107"/>
      <c r="M35" s="108" t="s">
        <v>20</v>
      </c>
      <c r="N35" s="237"/>
      <c r="O35" s="237"/>
      <c r="P35" s="237"/>
      <c r="Q35" s="237"/>
      <c r="R35" s="237"/>
      <c r="S35" s="237"/>
      <c r="T35" s="237"/>
      <c r="U35" s="237"/>
      <c r="V35" s="238"/>
    </row>
    <row r="36" spans="1:22" s="86" customFormat="1" ht="30" customHeight="1">
      <c r="A36" s="107"/>
      <c r="B36" s="108" t="s">
        <v>20</v>
      </c>
      <c r="C36" s="237"/>
      <c r="D36" s="237"/>
      <c r="E36" s="237"/>
      <c r="F36" s="237"/>
      <c r="G36" s="237"/>
      <c r="H36" s="237"/>
      <c r="I36" s="237"/>
      <c r="J36" s="237"/>
      <c r="K36" s="238"/>
      <c r="L36" s="107"/>
      <c r="M36" s="108" t="s">
        <v>20</v>
      </c>
      <c r="N36" s="237"/>
      <c r="O36" s="237"/>
      <c r="P36" s="237"/>
      <c r="Q36" s="237"/>
      <c r="R36" s="237"/>
      <c r="S36" s="237"/>
      <c r="T36" s="237"/>
      <c r="U36" s="237"/>
      <c r="V36" s="238"/>
    </row>
    <row r="37" spans="1:22" s="86" customFormat="1" ht="30" customHeight="1">
      <c r="A37" s="107"/>
      <c r="B37" s="108" t="s">
        <v>20</v>
      </c>
      <c r="C37" s="237"/>
      <c r="D37" s="237"/>
      <c r="E37" s="237"/>
      <c r="F37" s="237"/>
      <c r="G37" s="237"/>
      <c r="H37" s="237"/>
      <c r="I37" s="237"/>
      <c r="J37" s="237"/>
      <c r="K37" s="238"/>
      <c r="L37" s="107"/>
      <c r="M37" s="108" t="s">
        <v>20</v>
      </c>
      <c r="N37" s="237"/>
      <c r="O37" s="237"/>
      <c r="P37" s="237"/>
      <c r="Q37" s="237"/>
      <c r="R37" s="237"/>
      <c r="S37" s="237"/>
      <c r="T37" s="237"/>
      <c r="U37" s="237"/>
      <c r="V37" s="238"/>
    </row>
    <row r="38" spans="1:22" s="86" customFormat="1" ht="30" customHeight="1">
      <c r="A38" s="107"/>
      <c r="B38" s="108" t="s">
        <v>20</v>
      </c>
      <c r="C38" s="237"/>
      <c r="D38" s="237"/>
      <c r="E38" s="237"/>
      <c r="F38" s="237"/>
      <c r="G38" s="237"/>
      <c r="H38" s="237"/>
      <c r="I38" s="237"/>
      <c r="J38" s="237"/>
      <c r="K38" s="238"/>
      <c r="L38" s="107"/>
      <c r="M38" s="108" t="s">
        <v>20</v>
      </c>
      <c r="N38" s="237"/>
      <c r="O38" s="237"/>
      <c r="P38" s="237"/>
      <c r="Q38" s="237"/>
      <c r="R38" s="237"/>
      <c r="S38" s="237"/>
      <c r="T38" s="237"/>
      <c r="U38" s="237"/>
      <c r="V38" s="238"/>
    </row>
    <row r="39" spans="1:22" s="86" customFormat="1" ht="30" customHeight="1">
      <c r="A39" s="107"/>
      <c r="B39" s="108" t="s">
        <v>20</v>
      </c>
      <c r="C39" s="237"/>
      <c r="D39" s="237"/>
      <c r="E39" s="237"/>
      <c r="F39" s="237"/>
      <c r="G39" s="237"/>
      <c r="H39" s="237"/>
      <c r="I39" s="237"/>
      <c r="J39" s="237"/>
      <c r="K39" s="238"/>
      <c r="L39" s="107"/>
      <c r="M39" s="108" t="s">
        <v>20</v>
      </c>
      <c r="N39" s="237"/>
      <c r="O39" s="237"/>
      <c r="P39" s="237"/>
      <c r="Q39" s="237"/>
      <c r="R39" s="237"/>
      <c r="S39" s="237"/>
      <c r="T39" s="237"/>
      <c r="U39" s="237"/>
      <c r="V39" s="238"/>
    </row>
    <row r="40" spans="1:22" s="86" customFormat="1" ht="30" customHeight="1" thickBot="1">
      <c r="A40" s="109"/>
      <c r="B40" s="110" t="s">
        <v>20</v>
      </c>
      <c r="C40" s="239"/>
      <c r="D40" s="239"/>
      <c r="E40" s="239"/>
      <c r="F40" s="239"/>
      <c r="G40" s="239"/>
      <c r="H40" s="239"/>
      <c r="I40" s="239"/>
      <c r="J40" s="239"/>
      <c r="K40" s="240"/>
      <c r="L40" s="109"/>
      <c r="M40" s="110" t="s">
        <v>20</v>
      </c>
      <c r="N40" s="239"/>
      <c r="O40" s="239"/>
      <c r="P40" s="239"/>
      <c r="Q40" s="239"/>
      <c r="R40" s="239"/>
      <c r="S40" s="239"/>
      <c r="T40" s="239"/>
      <c r="U40" s="239"/>
      <c r="V40" s="240"/>
    </row>
    <row r="41" spans="1:22" ht="7.5" customHeight="1" thickBot="1">
      <c r="A41" s="12"/>
      <c r="B41" s="12"/>
    </row>
    <row r="42" spans="1:22" ht="18.75" customHeight="1" thickBot="1">
      <c r="A42" s="226" t="s">
        <v>25</v>
      </c>
      <c r="B42" s="227"/>
      <c r="C42" s="227"/>
      <c r="D42" s="227"/>
      <c r="E42" s="227"/>
      <c r="F42" s="227"/>
      <c r="G42" s="227"/>
      <c r="H42" s="227"/>
      <c r="I42" s="227"/>
      <c r="J42" s="227"/>
      <c r="K42" s="228"/>
      <c r="L42" s="241" t="s">
        <v>23</v>
      </c>
      <c r="M42" s="242"/>
      <c r="N42" s="242"/>
      <c r="O42" s="242"/>
      <c r="P42" s="242"/>
      <c r="Q42" s="242"/>
      <c r="R42" s="242"/>
      <c r="S42" s="242"/>
      <c r="T42" s="242"/>
      <c r="U42" s="242"/>
      <c r="V42" s="243"/>
    </row>
    <row r="43" spans="1:22" ht="18.75" customHeight="1">
      <c r="A43" s="310" t="s">
        <v>120</v>
      </c>
      <c r="B43" s="311"/>
      <c r="C43" s="311"/>
      <c r="D43" s="311"/>
      <c r="E43" s="311"/>
      <c r="F43" s="311"/>
      <c r="G43" s="311"/>
      <c r="H43" s="311"/>
      <c r="I43" s="311"/>
      <c r="J43" s="311"/>
      <c r="K43" s="312"/>
      <c r="L43" s="13"/>
      <c r="M43" s="235" t="s">
        <v>24</v>
      </c>
      <c r="N43" s="236"/>
      <c r="O43" s="14"/>
      <c r="P43" s="14"/>
      <c r="Q43" s="14"/>
      <c r="R43" s="14"/>
      <c r="S43" s="14"/>
      <c r="T43" s="14"/>
      <c r="U43" s="14"/>
      <c r="V43" s="15"/>
    </row>
    <row r="44" spans="1:22" ht="18.75" customHeight="1">
      <c r="A44" s="310"/>
      <c r="B44" s="311"/>
      <c r="C44" s="311"/>
      <c r="D44" s="311"/>
      <c r="E44" s="311"/>
      <c r="F44" s="311"/>
      <c r="G44" s="311"/>
      <c r="H44" s="311"/>
      <c r="I44" s="311"/>
      <c r="J44" s="311"/>
      <c r="K44" s="312"/>
      <c r="L44" s="13"/>
      <c r="M44" s="23"/>
      <c r="N44" s="24"/>
      <c r="O44" s="24"/>
      <c r="P44" s="24"/>
      <c r="Q44" s="24"/>
      <c r="R44" s="24"/>
      <c r="S44" s="24"/>
      <c r="T44" s="24"/>
      <c r="U44" s="25"/>
      <c r="V44" s="15"/>
    </row>
    <row r="45" spans="1:22" ht="18.75" customHeight="1">
      <c r="A45" s="310"/>
      <c r="B45" s="311"/>
      <c r="C45" s="311"/>
      <c r="D45" s="311"/>
      <c r="E45" s="311"/>
      <c r="F45" s="311"/>
      <c r="G45" s="311"/>
      <c r="H45" s="311"/>
      <c r="I45" s="311"/>
      <c r="J45" s="311"/>
      <c r="K45" s="312"/>
      <c r="L45" s="13"/>
      <c r="M45" s="23"/>
      <c r="N45" s="24"/>
      <c r="O45" s="24"/>
      <c r="P45" s="36">
        <v>13</v>
      </c>
      <c r="Q45" s="24"/>
      <c r="R45" s="36">
        <v>14</v>
      </c>
      <c r="S45" s="24"/>
      <c r="T45" s="24"/>
      <c r="U45" s="25"/>
      <c r="V45" s="15"/>
    </row>
    <row r="46" spans="1:22" ht="18.75" customHeight="1">
      <c r="A46" s="310"/>
      <c r="B46" s="311"/>
      <c r="C46" s="311"/>
      <c r="D46" s="311"/>
      <c r="E46" s="311"/>
      <c r="F46" s="311"/>
      <c r="G46" s="311"/>
      <c r="H46" s="311"/>
      <c r="I46" s="311"/>
      <c r="J46" s="311"/>
      <c r="K46" s="312"/>
      <c r="L46" s="13"/>
      <c r="M46" s="23"/>
      <c r="N46" s="24"/>
      <c r="O46" s="24"/>
      <c r="P46" s="24" t="str">
        <f>VLOOKUP(P45,データ!$A$1:$C$26,3)</f>
        <v>大和　将也</v>
      </c>
      <c r="Q46" s="24"/>
      <c r="R46" s="24" t="str">
        <f>VLOOKUP(R45,データ!$A$1:$C$26,3)</f>
        <v>田村　巧希</v>
      </c>
      <c r="S46" s="24"/>
      <c r="T46" s="24"/>
      <c r="U46" s="25"/>
      <c r="V46" s="15"/>
    </row>
    <row r="47" spans="1:22" ht="18.75" customHeight="1">
      <c r="A47" s="310"/>
      <c r="B47" s="311"/>
      <c r="C47" s="311"/>
      <c r="D47" s="311"/>
      <c r="E47" s="311"/>
      <c r="F47" s="311"/>
      <c r="G47" s="311"/>
      <c r="H47" s="311"/>
      <c r="I47" s="311"/>
      <c r="J47" s="311"/>
      <c r="K47" s="312"/>
      <c r="L47" s="13"/>
      <c r="M47" s="23"/>
      <c r="N47" s="24"/>
      <c r="O47" s="24"/>
      <c r="P47" s="24"/>
      <c r="Q47" s="24"/>
      <c r="R47" s="24"/>
      <c r="S47" s="24"/>
      <c r="T47" s="24"/>
      <c r="U47" s="25"/>
      <c r="V47" s="15"/>
    </row>
    <row r="48" spans="1:22" ht="18.75" customHeight="1">
      <c r="A48" s="310"/>
      <c r="B48" s="311"/>
      <c r="C48" s="311"/>
      <c r="D48" s="311"/>
      <c r="E48" s="311"/>
      <c r="F48" s="311"/>
      <c r="G48" s="311"/>
      <c r="H48" s="311"/>
      <c r="I48" s="311"/>
      <c r="J48" s="311"/>
      <c r="K48" s="312"/>
      <c r="L48" s="13"/>
      <c r="M48" s="23"/>
      <c r="N48" s="24"/>
      <c r="O48" s="24"/>
      <c r="P48" s="24"/>
      <c r="Q48" s="24"/>
      <c r="R48" s="24"/>
      <c r="S48" s="24"/>
      <c r="T48" s="24"/>
      <c r="U48" s="25"/>
      <c r="V48" s="15"/>
    </row>
    <row r="49" spans="1:22" ht="18.75" customHeight="1">
      <c r="A49" s="310"/>
      <c r="B49" s="311"/>
      <c r="C49" s="311"/>
      <c r="D49" s="311"/>
      <c r="E49" s="311"/>
      <c r="F49" s="311"/>
      <c r="G49" s="311"/>
      <c r="H49" s="311"/>
      <c r="I49" s="311"/>
      <c r="J49" s="311"/>
      <c r="K49" s="312"/>
      <c r="L49" s="13"/>
      <c r="M49" s="23"/>
      <c r="N49" s="36">
        <v>18</v>
      </c>
      <c r="O49" s="24"/>
      <c r="P49" s="36">
        <v>6</v>
      </c>
      <c r="Q49" s="24"/>
      <c r="R49" s="36">
        <v>16</v>
      </c>
      <c r="S49" s="24"/>
      <c r="T49" s="36">
        <v>19</v>
      </c>
      <c r="U49" s="25"/>
      <c r="V49" s="15"/>
    </row>
    <row r="50" spans="1:22" ht="18.75" customHeight="1">
      <c r="A50" s="310"/>
      <c r="B50" s="311"/>
      <c r="C50" s="311"/>
      <c r="D50" s="311"/>
      <c r="E50" s="311"/>
      <c r="F50" s="311"/>
      <c r="G50" s="311"/>
      <c r="H50" s="311"/>
      <c r="I50" s="311"/>
      <c r="J50" s="311"/>
      <c r="K50" s="312"/>
      <c r="L50" s="13"/>
      <c r="M50" s="23"/>
      <c r="N50" s="24" t="str">
        <f>VLOOKUP(N49,データ!$A$1:$C$26,3)</f>
        <v>杉本　椿</v>
      </c>
      <c r="O50" s="24"/>
      <c r="P50" s="24" t="str">
        <f>VLOOKUP(P49,データ!$A$1:$C$26,3)</f>
        <v>荒川　凜</v>
      </c>
      <c r="Q50" s="24"/>
      <c r="R50" s="24" t="str">
        <f>VLOOKUP(R49,データ!$A$1:$C$26,3)</f>
        <v>岩田　一樹</v>
      </c>
      <c r="S50" s="24"/>
      <c r="T50" s="24" t="str">
        <f>VLOOKUP(T49,データ!$A$1:$C$26,3)</f>
        <v>阿部　真治</v>
      </c>
      <c r="U50" s="25"/>
      <c r="V50" s="15"/>
    </row>
    <row r="51" spans="1:22" ht="18.75" customHeight="1">
      <c r="A51" s="310"/>
      <c r="B51" s="311"/>
      <c r="C51" s="311"/>
      <c r="D51" s="311"/>
      <c r="E51" s="311"/>
      <c r="F51" s="311"/>
      <c r="G51" s="311"/>
      <c r="H51" s="311"/>
      <c r="I51" s="311"/>
      <c r="J51" s="311"/>
      <c r="K51" s="312"/>
      <c r="L51" s="13"/>
      <c r="M51" s="23"/>
      <c r="N51" s="24"/>
      <c r="O51" s="24"/>
      <c r="P51" s="24"/>
      <c r="Q51" s="24"/>
      <c r="R51" s="24"/>
      <c r="S51" s="24"/>
      <c r="T51" s="24"/>
      <c r="U51" s="25"/>
      <c r="V51" s="15"/>
    </row>
    <row r="52" spans="1:22" ht="18.75" customHeight="1">
      <c r="A52" s="310"/>
      <c r="B52" s="311"/>
      <c r="C52" s="311"/>
      <c r="D52" s="311"/>
      <c r="E52" s="311"/>
      <c r="F52" s="311"/>
      <c r="G52" s="311"/>
      <c r="H52" s="311"/>
      <c r="I52" s="311"/>
      <c r="J52" s="311"/>
      <c r="K52" s="312"/>
      <c r="L52" s="13"/>
      <c r="M52" s="23"/>
      <c r="N52" s="24"/>
      <c r="O52" s="24"/>
      <c r="P52" s="24"/>
      <c r="Q52" s="24"/>
      <c r="R52" s="24"/>
      <c r="S52" s="24"/>
      <c r="T52" s="24"/>
      <c r="U52" s="25"/>
      <c r="V52" s="15"/>
    </row>
    <row r="53" spans="1:22" ht="18.75" customHeight="1">
      <c r="A53" s="310"/>
      <c r="B53" s="311"/>
      <c r="C53" s="311"/>
      <c r="D53" s="311"/>
      <c r="E53" s="311"/>
      <c r="F53" s="311"/>
      <c r="G53" s="311"/>
      <c r="H53" s="311"/>
      <c r="I53" s="311"/>
      <c r="J53" s="311"/>
      <c r="K53" s="312"/>
      <c r="L53" s="13"/>
      <c r="M53" s="23"/>
      <c r="N53" s="36">
        <v>15</v>
      </c>
      <c r="O53" s="24"/>
      <c r="P53" s="36">
        <v>4</v>
      </c>
      <c r="Q53" s="24"/>
      <c r="R53" s="36">
        <v>12</v>
      </c>
      <c r="S53" s="24"/>
      <c r="T53" s="36">
        <v>2</v>
      </c>
      <c r="U53" s="25"/>
      <c r="V53" s="15"/>
    </row>
    <row r="54" spans="1:22" ht="18.75" customHeight="1">
      <c r="A54" s="310"/>
      <c r="B54" s="311"/>
      <c r="C54" s="311"/>
      <c r="D54" s="311"/>
      <c r="E54" s="311"/>
      <c r="F54" s="311"/>
      <c r="G54" s="311"/>
      <c r="H54" s="311"/>
      <c r="I54" s="311"/>
      <c r="J54" s="311"/>
      <c r="K54" s="312"/>
      <c r="L54" s="13"/>
      <c r="M54" s="23"/>
      <c r="N54" s="24" t="str">
        <f>VLOOKUP(N53,データ!$A$1:$C$26,3)</f>
        <v>畠山　英也</v>
      </c>
      <c r="O54" s="24"/>
      <c r="P54" s="24" t="str">
        <f>VLOOKUP(P53,データ!$A$1:$C$26,3)</f>
        <v>山崎　雅人</v>
      </c>
      <c r="Q54" s="24"/>
      <c r="R54" s="24" t="str">
        <f>VLOOKUP(R53,データ!$A$1:$C$26,3)</f>
        <v>重久　颯太</v>
      </c>
      <c r="S54" s="24"/>
      <c r="T54" s="24" t="str">
        <f>VLOOKUP(T53,データ!$A$1:$C$26,3)</f>
        <v>佐藤　耀太</v>
      </c>
      <c r="U54" s="25"/>
      <c r="V54" s="15"/>
    </row>
    <row r="55" spans="1:22" ht="18.75" customHeight="1">
      <c r="A55" s="310"/>
      <c r="B55" s="311"/>
      <c r="C55" s="311"/>
      <c r="D55" s="311"/>
      <c r="E55" s="311"/>
      <c r="F55" s="311"/>
      <c r="G55" s="311"/>
      <c r="H55" s="311"/>
      <c r="I55" s="311"/>
      <c r="J55" s="311"/>
      <c r="K55" s="312"/>
      <c r="L55" s="13"/>
      <c r="M55" s="23"/>
      <c r="N55" s="24"/>
      <c r="O55" s="24"/>
      <c r="P55" s="24"/>
      <c r="Q55" s="24"/>
      <c r="R55" s="24"/>
      <c r="S55" s="24"/>
      <c r="T55" s="24"/>
      <c r="U55" s="25"/>
      <c r="V55" s="15"/>
    </row>
    <row r="56" spans="1:22" ht="18.75" customHeight="1">
      <c r="A56" s="310"/>
      <c r="B56" s="311"/>
      <c r="C56" s="311"/>
      <c r="D56" s="311"/>
      <c r="E56" s="311"/>
      <c r="F56" s="311"/>
      <c r="G56" s="311"/>
      <c r="H56" s="311"/>
      <c r="I56" s="311"/>
      <c r="J56" s="311"/>
      <c r="K56" s="312"/>
      <c r="L56" s="13"/>
      <c r="M56" s="23"/>
      <c r="N56" s="24"/>
      <c r="O56" s="24"/>
      <c r="P56" s="24"/>
      <c r="Q56" s="24"/>
      <c r="R56" s="24"/>
      <c r="S56" s="24"/>
      <c r="T56" s="24"/>
      <c r="U56" s="25"/>
      <c r="V56" s="15"/>
    </row>
    <row r="57" spans="1:22" ht="18.75" customHeight="1">
      <c r="A57" s="310"/>
      <c r="B57" s="311"/>
      <c r="C57" s="311"/>
      <c r="D57" s="311"/>
      <c r="E57" s="311"/>
      <c r="F57" s="311"/>
      <c r="G57" s="311"/>
      <c r="H57" s="311"/>
      <c r="I57" s="311"/>
      <c r="J57" s="311"/>
      <c r="K57" s="312"/>
      <c r="L57" s="13"/>
      <c r="M57" s="23"/>
      <c r="N57" s="24"/>
      <c r="O57" s="24"/>
      <c r="P57" s="24"/>
      <c r="Q57" s="36">
        <v>1</v>
      </c>
      <c r="R57" s="24"/>
      <c r="S57" s="24"/>
      <c r="T57" s="24"/>
      <c r="U57" s="25"/>
      <c r="V57" s="15"/>
    </row>
    <row r="58" spans="1:22" ht="18.75" customHeight="1">
      <c r="A58" s="310"/>
      <c r="B58" s="311"/>
      <c r="C58" s="311"/>
      <c r="D58" s="311"/>
      <c r="E58" s="311"/>
      <c r="F58" s="311"/>
      <c r="G58" s="311"/>
      <c r="H58" s="311"/>
      <c r="I58" s="311"/>
      <c r="J58" s="311"/>
      <c r="K58" s="312"/>
      <c r="L58" s="13"/>
      <c r="M58" s="26"/>
      <c r="N58" s="27"/>
      <c r="O58" s="27"/>
      <c r="P58" s="27"/>
      <c r="Q58" s="24" t="str">
        <f>VLOOKUP(Q57,データ!$A$1:$C$26,3)</f>
        <v>斉藤　歩夢</v>
      </c>
      <c r="R58" s="27"/>
      <c r="S58" s="27"/>
      <c r="T58" s="27"/>
      <c r="U58" s="28"/>
      <c r="V58" s="15"/>
    </row>
    <row r="59" spans="1:22" ht="18.75" customHeight="1">
      <c r="A59" s="310"/>
      <c r="B59" s="311"/>
      <c r="C59" s="311"/>
      <c r="D59" s="311"/>
      <c r="E59" s="311"/>
      <c r="F59" s="311"/>
      <c r="G59" s="311"/>
      <c r="H59" s="311"/>
      <c r="I59" s="311"/>
      <c r="J59" s="311"/>
      <c r="K59" s="312"/>
      <c r="L59" s="13"/>
      <c r="M59" s="24"/>
      <c r="N59" s="24"/>
      <c r="O59" s="24"/>
      <c r="P59" s="29"/>
      <c r="Q59" s="30"/>
      <c r="R59" s="11"/>
      <c r="S59" s="24"/>
      <c r="T59" s="24"/>
      <c r="U59" s="24"/>
      <c r="V59" s="15"/>
    </row>
    <row r="60" spans="1:22" ht="18.75" customHeight="1" thickBot="1">
      <c r="A60" s="313"/>
      <c r="B60" s="314"/>
      <c r="C60" s="314"/>
      <c r="D60" s="314"/>
      <c r="E60" s="314"/>
      <c r="F60" s="314"/>
      <c r="G60" s="314"/>
      <c r="H60" s="314"/>
      <c r="I60" s="314"/>
      <c r="J60" s="314"/>
      <c r="K60" s="315"/>
      <c r="L60" s="19"/>
      <c r="M60" s="31"/>
      <c r="N60" s="31"/>
      <c r="O60" s="31"/>
      <c r="P60" s="31"/>
      <c r="Q60" s="31"/>
      <c r="R60" s="31"/>
      <c r="S60" s="31"/>
      <c r="T60" s="31"/>
      <c r="U60" s="31"/>
      <c r="V60" s="21"/>
    </row>
    <row r="61" spans="1:22" ht="18.75" customHeight="1">
      <c r="A61" s="226" t="s">
        <v>26</v>
      </c>
      <c r="B61" s="227"/>
      <c r="C61" s="227"/>
      <c r="D61" s="227"/>
      <c r="E61" s="227"/>
      <c r="F61" s="227"/>
      <c r="G61" s="227"/>
      <c r="H61" s="227"/>
      <c r="I61" s="227"/>
      <c r="J61" s="227"/>
      <c r="K61" s="228"/>
      <c r="L61" s="13"/>
      <c r="M61" s="235"/>
      <c r="N61" s="236"/>
      <c r="O61" s="24"/>
      <c r="P61" s="24"/>
      <c r="Q61" s="24"/>
      <c r="R61" s="24"/>
      <c r="S61" s="24"/>
      <c r="T61" s="24"/>
      <c r="U61" s="24"/>
      <c r="V61" s="15"/>
    </row>
    <row r="62" spans="1:22" ht="18.75" customHeight="1">
      <c r="A62" s="304" t="s">
        <v>121</v>
      </c>
      <c r="B62" s="305"/>
      <c r="C62" s="305"/>
      <c r="D62" s="305"/>
      <c r="E62" s="305"/>
      <c r="F62" s="305"/>
      <c r="G62" s="305"/>
      <c r="H62" s="305"/>
      <c r="I62" s="305"/>
      <c r="J62" s="305"/>
      <c r="K62" s="306"/>
      <c r="L62" s="13"/>
      <c r="M62" s="23"/>
      <c r="N62" s="24"/>
      <c r="O62" s="24"/>
      <c r="P62" s="24"/>
      <c r="Q62" s="24"/>
      <c r="R62" s="24"/>
      <c r="S62" s="24"/>
      <c r="T62" s="24"/>
      <c r="U62" s="25"/>
      <c r="V62" s="15"/>
    </row>
    <row r="63" spans="1:22" ht="18.75" customHeight="1">
      <c r="A63" s="304"/>
      <c r="B63" s="305"/>
      <c r="C63" s="305"/>
      <c r="D63" s="305"/>
      <c r="E63" s="305"/>
      <c r="F63" s="305"/>
      <c r="G63" s="305"/>
      <c r="H63" s="305"/>
      <c r="I63" s="305"/>
      <c r="J63" s="305"/>
      <c r="K63" s="306"/>
      <c r="L63" s="13"/>
      <c r="M63" s="23"/>
      <c r="N63" s="24"/>
      <c r="O63" s="24"/>
      <c r="P63" s="36">
        <v>20</v>
      </c>
      <c r="Q63" s="24"/>
      <c r="R63" s="36">
        <v>10</v>
      </c>
      <c r="S63" s="24"/>
      <c r="T63" s="24"/>
      <c r="U63" s="25"/>
      <c r="V63" s="15"/>
    </row>
    <row r="64" spans="1:22" ht="18.75" customHeight="1">
      <c r="A64" s="304"/>
      <c r="B64" s="305"/>
      <c r="C64" s="305"/>
      <c r="D64" s="305"/>
      <c r="E64" s="305"/>
      <c r="F64" s="305"/>
      <c r="G64" s="305"/>
      <c r="H64" s="305"/>
      <c r="I64" s="305"/>
      <c r="J64" s="305"/>
      <c r="K64" s="306"/>
      <c r="L64" s="13"/>
      <c r="M64" s="23"/>
      <c r="N64" s="24"/>
      <c r="O64" s="24"/>
      <c r="P64" s="24" t="str">
        <f>VLOOKUP(P63,データ!$A$1:$C$26,3)</f>
        <v>安達　来</v>
      </c>
      <c r="Q64" s="24"/>
      <c r="R64" s="24" t="str">
        <f>VLOOKUP(R63,データ!$A$1:$C$26,3)</f>
        <v>原田　大也</v>
      </c>
      <c r="S64" s="24"/>
      <c r="T64" s="24"/>
      <c r="U64" s="25"/>
      <c r="V64" s="15"/>
    </row>
    <row r="65" spans="1:22" ht="18.75" customHeight="1">
      <c r="A65" s="304"/>
      <c r="B65" s="305"/>
      <c r="C65" s="305"/>
      <c r="D65" s="305"/>
      <c r="E65" s="305"/>
      <c r="F65" s="305"/>
      <c r="G65" s="305"/>
      <c r="H65" s="305"/>
      <c r="I65" s="305"/>
      <c r="J65" s="305"/>
      <c r="K65" s="306"/>
      <c r="L65" s="13"/>
      <c r="M65" s="23"/>
      <c r="N65" s="24"/>
      <c r="O65" s="24"/>
      <c r="P65" s="24"/>
      <c r="Q65" s="24"/>
      <c r="R65" s="24"/>
      <c r="S65" s="24"/>
      <c r="T65" s="24"/>
      <c r="U65" s="25"/>
      <c r="V65" s="15"/>
    </row>
    <row r="66" spans="1:22" ht="18.75" customHeight="1">
      <c r="A66" s="304"/>
      <c r="B66" s="305"/>
      <c r="C66" s="305"/>
      <c r="D66" s="305"/>
      <c r="E66" s="305"/>
      <c r="F66" s="305"/>
      <c r="G66" s="305"/>
      <c r="H66" s="305"/>
      <c r="I66" s="305"/>
      <c r="J66" s="305"/>
      <c r="K66" s="306"/>
      <c r="L66" s="13"/>
      <c r="M66" s="23"/>
      <c r="N66" s="24"/>
      <c r="O66" s="24"/>
      <c r="P66" s="24"/>
      <c r="Q66" s="24"/>
      <c r="R66" s="24"/>
      <c r="S66" s="24"/>
      <c r="T66" s="24"/>
      <c r="U66" s="25"/>
      <c r="V66" s="15"/>
    </row>
    <row r="67" spans="1:22" ht="18.75" customHeight="1">
      <c r="A67" s="304"/>
      <c r="B67" s="305"/>
      <c r="C67" s="305"/>
      <c r="D67" s="305"/>
      <c r="E67" s="305"/>
      <c r="F67" s="305"/>
      <c r="G67" s="305"/>
      <c r="H67" s="305"/>
      <c r="I67" s="305"/>
      <c r="J67" s="305"/>
      <c r="K67" s="306"/>
      <c r="L67" s="13"/>
      <c r="M67" s="23"/>
      <c r="N67" s="36">
        <v>5</v>
      </c>
      <c r="O67" s="24"/>
      <c r="P67" s="36">
        <v>6</v>
      </c>
      <c r="Q67" s="24"/>
      <c r="R67" s="36">
        <v>4</v>
      </c>
      <c r="S67" s="24"/>
      <c r="T67" s="36">
        <v>19</v>
      </c>
      <c r="U67" s="25"/>
      <c r="V67" s="15"/>
    </row>
    <row r="68" spans="1:22" ht="18.75" customHeight="1">
      <c r="A68" s="304"/>
      <c r="B68" s="305"/>
      <c r="C68" s="305"/>
      <c r="D68" s="305"/>
      <c r="E68" s="305"/>
      <c r="F68" s="305"/>
      <c r="G68" s="305"/>
      <c r="H68" s="305"/>
      <c r="I68" s="305"/>
      <c r="J68" s="305"/>
      <c r="K68" s="306"/>
      <c r="L68" s="13"/>
      <c r="M68" s="23"/>
      <c r="N68" s="24" t="str">
        <f>VLOOKUP(N67,データ!$A$1:$C$26,3)</f>
        <v>加藤　蓮弥</v>
      </c>
      <c r="O68" s="24"/>
      <c r="P68" s="24" t="str">
        <f>VLOOKUP(P67,データ!$A$1:$C$26,3)</f>
        <v>荒川　凜</v>
      </c>
      <c r="Q68" s="24"/>
      <c r="R68" s="24" t="str">
        <f>VLOOKUP(R67,データ!$A$1:$C$26,3)</f>
        <v>山崎　雅人</v>
      </c>
      <c r="S68" s="24"/>
      <c r="T68" s="24" t="str">
        <f>VLOOKUP(T67,データ!$A$1:$C$26,3)</f>
        <v>阿部　真治</v>
      </c>
      <c r="U68" s="25"/>
      <c r="V68" s="15"/>
    </row>
    <row r="69" spans="1:22" ht="18.75" customHeight="1">
      <c r="A69" s="304"/>
      <c r="B69" s="305"/>
      <c r="C69" s="305"/>
      <c r="D69" s="305"/>
      <c r="E69" s="305"/>
      <c r="F69" s="305"/>
      <c r="G69" s="305"/>
      <c r="H69" s="305"/>
      <c r="I69" s="305"/>
      <c r="J69" s="305"/>
      <c r="K69" s="306"/>
      <c r="L69" s="13"/>
      <c r="M69" s="23"/>
      <c r="N69" s="24"/>
      <c r="O69" s="24"/>
      <c r="P69" s="24"/>
      <c r="Q69" s="24"/>
      <c r="R69" s="24"/>
      <c r="S69" s="24"/>
      <c r="T69" s="24"/>
      <c r="U69" s="25"/>
      <c r="V69" s="15"/>
    </row>
    <row r="70" spans="1:22" ht="18.75" customHeight="1">
      <c r="A70" s="304"/>
      <c r="B70" s="305"/>
      <c r="C70" s="305"/>
      <c r="D70" s="305"/>
      <c r="E70" s="305"/>
      <c r="F70" s="305"/>
      <c r="G70" s="305"/>
      <c r="H70" s="305"/>
      <c r="I70" s="305"/>
      <c r="J70" s="305"/>
      <c r="K70" s="306"/>
      <c r="L70" s="13"/>
      <c r="M70" s="23"/>
      <c r="N70" s="24"/>
      <c r="O70" s="24"/>
      <c r="P70" s="24"/>
      <c r="Q70" s="24"/>
      <c r="R70" s="24"/>
      <c r="S70" s="24"/>
      <c r="T70" s="24"/>
      <c r="U70" s="25"/>
      <c r="V70" s="15"/>
    </row>
    <row r="71" spans="1:22" ht="18.75" customHeight="1">
      <c r="A71" s="304"/>
      <c r="B71" s="305"/>
      <c r="C71" s="305"/>
      <c r="D71" s="305"/>
      <c r="E71" s="305"/>
      <c r="F71" s="305"/>
      <c r="G71" s="305"/>
      <c r="H71" s="305"/>
      <c r="I71" s="305"/>
      <c r="J71" s="305"/>
      <c r="K71" s="306"/>
      <c r="L71" s="13"/>
      <c r="M71" s="23"/>
      <c r="N71" s="36">
        <v>15</v>
      </c>
      <c r="O71" s="24"/>
      <c r="P71" s="36">
        <v>14</v>
      </c>
      <c r="Q71" s="24"/>
      <c r="R71" s="36">
        <v>12</v>
      </c>
      <c r="S71" s="24"/>
      <c r="T71" s="36">
        <v>2</v>
      </c>
      <c r="U71" s="25"/>
      <c r="V71" s="15"/>
    </row>
    <row r="72" spans="1:22" ht="18.75" customHeight="1">
      <c r="A72" s="304"/>
      <c r="B72" s="305"/>
      <c r="C72" s="305"/>
      <c r="D72" s="305"/>
      <c r="E72" s="305"/>
      <c r="F72" s="305"/>
      <c r="G72" s="305"/>
      <c r="H72" s="305"/>
      <c r="I72" s="305"/>
      <c r="J72" s="305"/>
      <c r="K72" s="306"/>
      <c r="L72" s="13"/>
      <c r="M72" s="23"/>
      <c r="N72" s="24" t="str">
        <f>VLOOKUP(N71,データ!$A$1:$C$26,3)</f>
        <v>畠山　英也</v>
      </c>
      <c r="O72" s="24"/>
      <c r="P72" s="24" t="str">
        <f>VLOOKUP(P71,データ!$A$1:$C$26,3)</f>
        <v>田村　巧希</v>
      </c>
      <c r="Q72" s="24"/>
      <c r="R72" s="24" t="str">
        <f>VLOOKUP(R71,データ!$A$1:$C$26,3)</f>
        <v>重久　颯太</v>
      </c>
      <c r="S72" s="24"/>
      <c r="T72" s="24" t="str">
        <f>VLOOKUP(T71,データ!$A$1:$C$26,3)</f>
        <v>佐藤　耀太</v>
      </c>
      <c r="U72" s="25"/>
      <c r="V72" s="15"/>
    </row>
    <row r="73" spans="1:22" ht="18.75" customHeight="1">
      <c r="A73" s="304"/>
      <c r="B73" s="305"/>
      <c r="C73" s="305"/>
      <c r="D73" s="305"/>
      <c r="E73" s="305"/>
      <c r="F73" s="305"/>
      <c r="G73" s="305"/>
      <c r="H73" s="305"/>
      <c r="I73" s="305"/>
      <c r="J73" s="305"/>
      <c r="K73" s="306"/>
      <c r="L73" s="13"/>
      <c r="M73" s="23"/>
      <c r="N73" s="24"/>
      <c r="O73" s="24"/>
      <c r="P73" s="24"/>
      <c r="Q73" s="24"/>
      <c r="R73" s="24"/>
      <c r="S73" s="24"/>
      <c r="T73" s="24"/>
      <c r="U73" s="25"/>
      <c r="V73" s="15"/>
    </row>
    <row r="74" spans="1:22" ht="18.75" customHeight="1">
      <c r="A74" s="304"/>
      <c r="B74" s="305"/>
      <c r="C74" s="305"/>
      <c r="D74" s="305"/>
      <c r="E74" s="305"/>
      <c r="F74" s="305"/>
      <c r="G74" s="305"/>
      <c r="H74" s="305"/>
      <c r="I74" s="305"/>
      <c r="J74" s="305"/>
      <c r="K74" s="306"/>
      <c r="L74" s="13"/>
      <c r="M74" s="23"/>
      <c r="N74" s="24"/>
      <c r="O74" s="24"/>
      <c r="P74" s="24"/>
      <c r="Q74" s="24"/>
      <c r="R74" s="24"/>
      <c r="S74" s="24"/>
      <c r="T74" s="24"/>
      <c r="U74" s="25"/>
      <c r="V74" s="15"/>
    </row>
    <row r="75" spans="1:22" ht="18.75" customHeight="1">
      <c r="A75" s="304"/>
      <c r="B75" s="305"/>
      <c r="C75" s="305"/>
      <c r="D75" s="305"/>
      <c r="E75" s="305"/>
      <c r="F75" s="305"/>
      <c r="G75" s="305"/>
      <c r="H75" s="305"/>
      <c r="I75" s="305"/>
      <c r="J75" s="305"/>
      <c r="K75" s="306"/>
      <c r="L75" s="13"/>
      <c r="M75" s="23"/>
      <c r="N75" s="24"/>
      <c r="O75" s="24"/>
      <c r="P75" s="24"/>
      <c r="Q75" s="36">
        <v>1</v>
      </c>
      <c r="R75" s="24"/>
      <c r="S75" s="24"/>
      <c r="T75" s="24"/>
      <c r="U75" s="25"/>
      <c r="V75" s="15"/>
    </row>
    <row r="76" spans="1:22" ht="18.75" customHeight="1">
      <c r="A76" s="304"/>
      <c r="B76" s="305"/>
      <c r="C76" s="305"/>
      <c r="D76" s="305"/>
      <c r="E76" s="305"/>
      <c r="F76" s="305"/>
      <c r="G76" s="305"/>
      <c r="H76" s="305"/>
      <c r="I76" s="305"/>
      <c r="J76" s="305"/>
      <c r="K76" s="306"/>
      <c r="L76" s="13"/>
      <c r="M76" s="26"/>
      <c r="N76" s="27"/>
      <c r="O76" s="27"/>
      <c r="P76" s="27"/>
      <c r="Q76" s="24" t="str">
        <f>VLOOKUP(Q75,データ!$A$1:$C$26,3)</f>
        <v>斉藤　歩夢</v>
      </c>
      <c r="R76" s="27"/>
      <c r="S76" s="27"/>
      <c r="T76" s="27"/>
      <c r="U76" s="28"/>
      <c r="V76" s="15"/>
    </row>
    <row r="77" spans="1:22" ht="18.75" customHeight="1">
      <c r="A77" s="304"/>
      <c r="B77" s="305"/>
      <c r="C77" s="305"/>
      <c r="D77" s="305"/>
      <c r="E77" s="305"/>
      <c r="F77" s="305"/>
      <c r="G77" s="305"/>
      <c r="H77" s="305"/>
      <c r="I77" s="305"/>
      <c r="J77" s="305"/>
      <c r="K77" s="306"/>
      <c r="L77" s="13"/>
      <c r="M77" s="14"/>
      <c r="N77" s="14"/>
      <c r="O77" s="14"/>
      <c r="P77" s="16"/>
      <c r="Q77" s="17"/>
      <c r="R77" s="18"/>
      <c r="S77" s="14"/>
      <c r="T77" s="14"/>
      <c r="U77" s="14"/>
      <c r="V77" s="15"/>
    </row>
    <row r="78" spans="1:22" ht="18.75" customHeight="1" thickBot="1">
      <c r="A78" s="307"/>
      <c r="B78" s="308"/>
      <c r="C78" s="308"/>
      <c r="D78" s="308"/>
      <c r="E78" s="308"/>
      <c r="F78" s="308"/>
      <c r="G78" s="308"/>
      <c r="H78" s="308"/>
      <c r="I78" s="308"/>
      <c r="J78" s="308"/>
      <c r="K78" s="309"/>
      <c r="L78" s="19"/>
      <c r="M78" s="20"/>
      <c r="N78" s="20"/>
      <c r="O78" s="20"/>
      <c r="P78" s="20"/>
      <c r="Q78" s="20"/>
      <c r="R78" s="20"/>
      <c r="S78" s="20"/>
      <c r="T78" s="20"/>
      <c r="U78" s="20"/>
      <c r="V78" s="21"/>
    </row>
    <row r="79" spans="1:22" ht="18.75" customHeight="1">
      <c r="A79" s="226" t="s">
        <v>27</v>
      </c>
      <c r="B79" s="227"/>
      <c r="C79" s="227"/>
      <c r="D79" s="227"/>
      <c r="E79" s="227"/>
      <c r="F79" s="227"/>
      <c r="G79" s="227"/>
      <c r="H79" s="227"/>
      <c r="I79" s="227"/>
      <c r="J79" s="227"/>
      <c r="K79" s="227"/>
      <c r="L79" s="227"/>
      <c r="M79" s="227"/>
      <c r="N79" s="227"/>
      <c r="O79" s="227"/>
      <c r="P79" s="227"/>
      <c r="Q79" s="227"/>
      <c r="R79" s="227"/>
      <c r="S79" s="227"/>
      <c r="T79" s="227"/>
      <c r="U79" s="227"/>
      <c r="V79" s="228"/>
    </row>
    <row r="80" spans="1:22" ht="18.75" customHeight="1">
      <c r="A80" s="304" t="s">
        <v>122</v>
      </c>
      <c r="B80" s="305"/>
      <c r="C80" s="305"/>
      <c r="D80" s="305"/>
      <c r="E80" s="305"/>
      <c r="F80" s="305"/>
      <c r="G80" s="305"/>
      <c r="H80" s="305"/>
      <c r="I80" s="305"/>
      <c r="J80" s="305"/>
      <c r="K80" s="305"/>
      <c r="L80" s="305"/>
      <c r="M80" s="305"/>
      <c r="N80" s="305"/>
      <c r="O80" s="305"/>
      <c r="P80" s="305"/>
      <c r="Q80" s="305"/>
      <c r="R80" s="305"/>
      <c r="S80" s="305"/>
      <c r="T80" s="305"/>
      <c r="U80" s="305"/>
      <c r="V80" s="306"/>
    </row>
    <row r="81" spans="1:22" ht="18.75" customHeight="1">
      <c r="A81" s="304"/>
      <c r="B81" s="305"/>
      <c r="C81" s="305"/>
      <c r="D81" s="305"/>
      <c r="E81" s="305"/>
      <c r="F81" s="305"/>
      <c r="G81" s="305"/>
      <c r="H81" s="305"/>
      <c r="I81" s="305"/>
      <c r="J81" s="305"/>
      <c r="K81" s="305"/>
      <c r="L81" s="305"/>
      <c r="M81" s="305"/>
      <c r="N81" s="305"/>
      <c r="O81" s="305"/>
      <c r="P81" s="305"/>
      <c r="Q81" s="305"/>
      <c r="R81" s="305"/>
      <c r="S81" s="305"/>
      <c r="T81" s="305"/>
      <c r="U81" s="305"/>
      <c r="V81" s="306"/>
    </row>
    <row r="82" spans="1:22" ht="18.75" customHeight="1">
      <c r="A82" s="304"/>
      <c r="B82" s="305"/>
      <c r="C82" s="305"/>
      <c r="D82" s="305"/>
      <c r="E82" s="305"/>
      <c r="F82" s="305"/>
      <c r="G82" s="305"/>
      <c r="H82" s="305"/>
      <c r="I82" s="305"/>
      <c r="J82" s="305"/>
      <c r="K82" s="305"/>
      <c r="L82" s="305"/>
      <c r="M82" s="305"/>
      <c r="N82" s="305"/>
      <c r="O82" s="305"/>
      <c r="P82" s="305"/>
      <c r="Q82" s="305"/>
      <c r="R82" s="305"/>
      <c r="S82" s="305"/>
      <c r="T82" s="305"/>
      <c r="U82" s="305"/>
      <c r="V82" s="306"/>
    </row>
    <row r="83" spans="1:22" ht="18.75" customHeight="1">
      <c r="A83" s="304"/>
      <c r="B83" s="305"/>
      <c r="C83" s="305"/>
      <c r="D83" s="305"/>
      <c r="E83" s="305"/>
      <c r="F83" s="305"/>
      <c r="G83" s="305"/>
      <c r="H83" s="305"/>
      <c r="I83" s="305"/>
      <c r="J83" s="305"/>
      <c r="K83" s="305"/>
      <c r="L83" s="305"/>
      <c r="M83" s="305"/>
      <c r="N83" s="305"/>
      <c r="O83" s="305"/>
      <c r="P83" s="305"/>
      <c r="Q83" s="305"/>
      <c r="R83" s="305"/>
      <c r="S83" s="305"/>
      <c r="T83" s="305"/>
      <c r="U83" s="305"/>
      <c r="V83" s="306"/>
    </row>
    <row r="84" spans="1:22" ht="18.75" customHeight="1">
      <c r="A84" s="304"/>
      <c r="B84" s="305"/>
      <c r="C84" s="305"/>
      <c r="D84" s="305"/>
      <c r="E84" s="305"/>
      <c r="F84" s="305"/>
      <c r="G84" s="305"/>
      <c r="H84" s="305"/>
      <c r="I84" s="305"/>
      <c r="J84" s="305"/>
      <c r="K84" s="305"/>
      <c r="L84" s="305"/>
      <c r="M84" s="305"/>
      <c r="N84" s="305"/>
      <c r="O84" s="305"/>
      <c r="P84" s="305"/>
      <c r="Q84" s="305"/>
      <c r="R84" s="305"/>
      <c r="S84" s="305"/>
      <c r="T84" s="305"/>
      <c r="U84" s="305"/>
      <c r="V84" s="306"/>
    </row>
    <row r="85" spans="1:22" ht="18.75" customHeight="1">
      <c r="A85" s="304"/>
      <c r="B85" s="305"/>
      <c r="C85" s="305"/>
      <c r="D85" s="305"/>
      <c r="E85" s="305"/>
      <c r="F85" s="305"/>
      <c r="G85" s="305"/>
      <c r="H85" s="305"/>
      <c r="I85" s="305"/>
      <c r="J85" s="305"/>
      <c r="K85" s="305"/>
      <c r="L85" s="305"/>
      <c r="M85" s="305"/>
      <c r="N85" s="305"/>
      <c r="O85" s="305"/>
      <c r="P85" s="305"/>
      <c r="Q85" s="305"/>
      <c r="R85" s="305"/>
      <c r="S85" s="305"/>
      <c r="T85" s="305"/>
      <c r="U85" s="305"/>
      <c r="V85" s="306"/>
    </row>
    <row r="86" spans="1:22" ht="14.25" thickBot="1">
      <c r="A86" s="307"/>
      <c r="B86" s="308"/>
      <c r="C86" s="308"/>
      <c r="D86" s="308"/>
      <c r="E86" s="308"/>
      <c r="F86" s="308"/>
      <c r="G86" s="308"/>
      <c r="H86" s="308"/>
      <c r="I86" s="308"/>
      <c r="J86" s="308"/>
      <c r="K86" s="308"/>
      <c r="L86" s="308"/>
      <c r="M86" s="308"/>
      <c r="N86" s="308"/>
      <c r="O86" s="308"/>
      <c r="P86" s="308"/>
      <c r="Q86" s="308"/>
      <c r="R86" s="308"/>
      <c r="S86" s="308"/>
      <c r="T86" s="308"/>
      <c r="U86" s="308"/>
      <c r="V86" s="309"/>
    </row>
    <row r="87" spans="1:22" ht="18.75" customHeight="1">
      <c r="A87" s="226" t="s">
        <v>31</v>
      </c>
      <c r="B87" s="227"/>
      <c r="C87" s="227"/>
      <c r="D87" s="227"/>
      <c r="E87" s="227"/>
      <c r="F87" s="227"/>
      <c r="G87" s="227"/>
      <c r="H87" s="227"/>
      <c r="I87" s="227"/>
      <c r="J87" s="227"/>
      <c r="K87" s="227"/>
      <c r="L87" s="227"/>
      <c r="M87" s="227"/>
      <c r="N87" s="227"/>
      <c r="O87" s="227"/>
      <c r="P87" s="227"/>
      <c r="Q87" s="227"/>
      <c r="R87" s="227"/>
      <c r="S87" s="227"/>
      <c r="T87" s="227"/>
      <c r="U87" s="227"/>
      <c r="V87" s="228"/>
    </row>
    <row r="88" spans="1:22" ht="18.75" customHeight="1">
      <c r="A88" s="304" t="s">
        <v>123</v>
      </c>
      <c r="B88" s="305"/>
      <c r="C88" s="305"/>
      <c r="D88" s="305"/>
      <c r="E88" s="305"/>
      <c r="F88" s="305"/>
      <c r="G88" s="305"/>
      <c r="H88" s="305"/>
      <c r="I88" s="305"/>
      <c r="J88" s="305"/>
      <c r="K88" s="305"/>
      <c r="L88" s="305"/>
      <c r="M88" s="305"/>
      <c r="N88" s="305"/>
      <c r="O88" s="305"/>
      <c r="P88" s="305"/>
      <c r="Q88" s="305"/>
      <c r="R88" s="305"/>
      <c r="S88" s="305"/>
      <c r="T88" s="305"/>
      <c r="U88" s="305"/>
      <c r="V88" s="306"/>
    </row>
    <row r="89" spans="1:22" ht="18.75" customHeight="1">
      <c r="A89" s="304"/>
      <c r="B89" s="305"/>
      <c r="C89" s="305"/>
      <c r="D89" s="305"/>
      <c r="E89" s="305"/>
      <c r="F89" s="305"/>
      <c r="G89" s="305"/>
      <c r="H89" s="305"/>
      <c r="I89" s="305"/>
      <c r="J89" s="305"/>
      <c r="K89" s="305"/>
      <c r="L89" s="305"/>
      <c r="M89" s="305"/>
      <c r="N89" s="305"/>
      <c r="O89" s="305"/>
      <c r="P89" s="305"/>
      <c r="Q89" s="305"/>
      <c r="R89" s="305"/>
      <c r="S89" s="305"/>
      <c r="T89" s="305"/>
      <c r="U89" s="305"/>
      <c r="V89" s="306"/>
    </row>
    <row r="90" spans="1:22" ht="18.75" customHeight="1">
      <c r="A90" s="304"/>
      <c r="B90" s="305"/>
      <c r="C90" s="305"/>
      <c r="D90" s="305"/>
      <c r="E90" s="305"/>
      <c r="F90" s="305"/>
      <c r="G90" s="305"/>
      <c r="H90" s="305"/>
      <c r="I90" s="305"/>
      <c r="J90" s="305"/>
      <c r="K90" s="305"/>
      <c r="L90" s="305"/>
      <c r="M90" s="305"/>
      <c r="N90" s="305"/>
      <c r="O90" s="305"/>
      <c r="P90" s="305"/>
      <c r="Q90" s="305"/>
      <c r="R90" s="305"/>
      <c r="S90" s="305"/>
      <c r="T90" s="305"/>
      <c r="U90" s="305"/>
      <c r="V90" s="306"/>
    </row>
    <row r="91" spans="1:22" ht="18.75" customHeight="1">
      <c r="A91" s="304"/>
      <c r="B91" s="305"/>
      <c r="C91" s="305"/>
      <c r="D91" s="305"/>
      <c r="E91" s="305"/>
      <c r="F91" s="305"/>
      <c r="G91" s="305"/>
      <c r="H91" s="305"/>
      <c r="I91" s="305"/>
      <c r="J91" s="305"/>
      <c r="K91" s="305"/>
      <c r="L91" s="305"/>
      <c r="M91" s="305"/>
      <c r="N91" s="305"/>
      <c r="O91" s="305"/>
      <c r="P91" s="305"/>
      <c r="Q91" s="305"/>
      <c r="R91" s="305"/>
      <c r="S91" s="305"/>
      <c r="T91" s="305"/>
      <c r="U91" s="305"/>
      <c r="V91" s="306"/>
    </row>
    <row r="92" spans="1:22" ht="18.75" customHeight="1">
      <c r="A92" s="304"/>
      <c r="B92" s="305"/>
      <c r="C92" s="305"/>
      <c r="D92" s="305"/>
      <c r="E92" s="305"/>
      <c r="F92" s="305"/>
      <c r="G92" s="305"/>
      <c r="H92" s="305"/>
      <c r="I92" s="305"/>
      <c r="J92" s="305"/>
      <c r="K92" s="305"/>
      <c r="L92" s="305"/>
      <c r="M92" s="305"/>
      <c r="N92" s="305"/>
      <c r="O92" s="305"/>
      <c r="P92" s="305"/>
      <c r="Q92" s="305"/>
      <c r="R92" s="305"/>
      <c r="S92" s="305"/>
      <c r="T92" s="305"/>
      <c r="U92" s="305"/>
      <c r="V92" s="306"/>
    </row>
    <row r="93" spans="1:22" ht="14.25" thickBot="1">
      <c r="A93" s="307"/>
      <c r="B93" s="308"/>
      <c r="C93" s="308"/>
      <c r="D93" s="308"/>
      <c r="E93" s="308"/>
      <c r="F93" s="308"/>
      <c r="G93" s="308"/>
      <c r="H93" s="308"/>
      <c r="I93" s="308"/>
      <c r="J93" s="308"/>
      <c r="K93" s="308"/>
      <c r="L93" s="308"/>
      <c r="M93" s="308"/>
      <c r="N93" s="308"/>
      <c r="O93" s="308"/>
      <c r="P93" s="308"/>
      <c r="Q93" s="308"/>
      <c r="R93" s="308"/>
      <c r="S93" s="308"/>
      <c r="T93" s="308"/>
      <c r="U93" s="308"/>
      <c r="V93" s="309"/>
    </row>
  </sheetData>
  <mergeCells count="112">
    <mergeCell ref="C40:K40"/>
    <mergeCell ref="N40:V40"/>
    <mergeCell ref="A42:K42"/>
    <mergeCell ref="L42:V42"/>
    <mergeCell ref="C39:K39"/>
    <mergeCell ref="N39:V39"/>
    <mergeCell ref="A80:V86"/>
    <mergeCell ref="A87:V87"/>
    <mergeCell ref="A88:V93"/>
    <mergeCell ref="A43:K60"/>
    <mergeCell ref="M43:N43"/>
    <mergeCell ref="A61:K61"/>
    <mergeCell ref="M61:N61"/>
    <mergeCell ref="A62:K78"/>
    <mergeCell ref="A79:V79"/>
    <mergeCell ref="C36:K36"/>
    <mergeCell ref="N36:V36"/>
    <mergeCell ref="C37:K37"/>
    <mergeCell ref="N37:V37"/>
    <mergeCell ref="C38:K38"/>
    <mergeCell ref="N38:V38"/>
    <mergeCell ref="C33:K33"/>
    <mergeCell ref="N33:V33"/>
    <mergeCell ref="C34:K34"/>
    <mergeCell ref="N34:V34"/>
    <mergeCell ref="C35:K35"/>
    <mergeCell ref="N35:V35"/>
    <mergeCell ref="C30:K30"/>
    <mergeCell ref="N30:V30"/>
    <mergeCell ref="C31:K31"/>
    <mergeCell ref="N31:V31"/>
    <mergeCell ref="C32:K32"/>
    <mergeCell ref="N32:V32"/>
    <mergeCell ref="C27:K27"/>
    <mergeCell ref="N27:V27"/>
    <mergeCell ref="C28:K28"/>
    <mergeCell ref="N28:V28"/>
    <mergeCell ref="C29:K29"/>
    <mergeCell ref="N29:V29"/>
    <mergeCell ref="C24:K24"/>
    <mergeCell ref="N24:V24"/>
    <mergeCell ref="C25:K25"/>
    <mergeCell ref="N25:V25"/>
    <mergeCell ref="C26:K26"/>
    <mergeCell ref="N26:V26"/>
    <mergeCell ref="J19:J20"/>
    <mergeCell ref="K19:L20"/>
    <mergeCell ref="M19:M20"/>
    <mergeCell ref="A22:K22"/>
    <mergeCell ref="L22:V22"/>
    <mergeCell ref="A23:B23"/>
    <mergeCell ref="C23:K23"/>
    <mergeCell ref="L23:M23"/>
    <mergeCell ref="N23:V23"/>
    <mergeCell ref="C15:F15"/>
    <mergeCell ref="I15:K15"/>
    <mergeCell ref="N15:Q15"/>
    <mergeCell ref="T15:V15"/>
    <mergeCell ref="A17:H18"/>
    <mergeCell ref="I17:I18"/>
    <mergeCell ref="K17:L17"/>
    <mergeCell ref="N17:N18"/>
    <mergeCell ref="O17:V18"/>
    <mergeCell ref="K18:L18"/>
    <mergeCell ref="C13:F13"/>
    <mergeCell ref="I13:K13"/>
    <mergeCell ref="N13:Q13"/>
    <mergeCell ref="T13:V13"/>
    <mergeCell ref="C14:F14"/>
    <mergeCell ref="I14:K14"/>
    <mergeCell ref="N14:Q14"/>
    <mergeCell ref="T14:V14"/>
    <mergeCell ref="C11:F11"/>
    <mergeCell ref="I11:K11"/>
    <mergeCell ref="N11:Q11"/>
    <mergeCell ref="T11:V11"/>
    <mergeCell ref="C12:F12"/>
    <mergeCell ref="I12:K12"/>
    <mergeCell ref="N12:Q12"/>
    <mergeCell ref="T12:V12"/>
    <mergeCell ref="C9:F9"/>
    <mergeCell ref="I9:K9"/>
    <mergeCell ref="N9:Q9"/>
    <mergeCell ref="T9:V9"/>
    <mergeCell ref="C10:F10"/>
    <mergeCell ref="I10:K10"/>
    <mergeCell ref="N10:Q10"/>
    <mergeCell ref="T10:V10"/>
    <mergeCell ref="C7:F7"/>
    <mergeCell ref="I7:K7"/>
    <mergeCell ref="N7:Q7"/>
    <mergeCell ref="T7:V7"/>
    <mergeCell ref="C8:F8"/>
    <mergeCell ref="I8:K8"/>
    <mergeCell ref="N8:Q8"/>
    <mergeCell ref="T8:V8"/>
    <mergeCell ref="C5:F5"/>
    <mergeCell ref="I5:K5"/>
    <mergeCell ref="N5:Q5"/>
    <mergeCell ref="T5:V5"/>
    <mergeCell ref="C6:F6"/>
    <mergeCell ref="I6:K6"/>
    <mergeCell ref="N6:Q6"/>
    <mergeCell ref="T6:V6"/>
    <mergeCell ref="A1:L1"/>
    <mergeCell ref="P1:R1"/>
    <mergeCell ref="S1:V1"/>
    <mergeCell ref="A3:B3"/>
    <mergeCell ref="G3:H3"/>
    <mergeCell ref="J3:K3"/>
    <mergeCell ref="M3:N3"/>
    <mergeCell ref="O3:V3"/>
  </mergeCells>
  <phoneticPr fontId="2"/>
  <printOptions horizontalCentered="1"/>
  <pageMargins left="0.70866141732283472" right="0.70866141732283472" top="0.74803149606299213" bottom="0.74803149606299213" header="0.31496062992125984" footer="0.31496062992125984"/>
  <pageSetup paperSize="9" scale="81" orientation="portrait" r:id="rId1"/>
  <rowBreaks count="1" manualBreakCount="1">
    <brk id="40" max="16383" man="1"/>
  </rowBreaks>
</worksheet>
</file>

<file path=xl/worksheets/sheet6.xml><?xml version="1.0" encoding="utf-8"?>
<worksheet xmlns="http://schemas.openxmlformats.org/spreadsheetml/2006/main" xmlns:r="http://schemas.openxmlformats.org/officeDocument/2006/relationships">
  <dimension ref="A1:V93"/>
  <sheetViews>
    <sheetView view="pageBreakPreview" topLeftCell="A65" zoomScale="75" zoomScaleSheetLayoutView="75" workbookViewId="0">
      <selection activeCell="A43" sqref="A43:K60"/>
    </sheetView>
  </sheetViews>
  <sheetFormatPr defaultRowHeight="13.5"/>
  <cols>
    <col min="1" max="22" width="5" style="10" customWidth="1"/>
    <col min="23" max="16384" width="9" style="10"/>
  </cols>
  <sheetData>
    <row r="1" spans="1:22" s="1" customFormat="1" ht="22.5" customHeight="1" thickBot="1">
      <c r="A1" s="288" t="s">
        <v>0</v>
      </c>
      <c r="B1" s="288"/>
      <c r="C1" s="288"/>
      <c r="D1" s="288"/>
      <c r="E1" s="288"/>
      <c r="F1" s="288"/>
      <c r="G1" s="288"/>
      <c r="H1" s="288"/>
      <c r="I1" s="288"/>
      <c r="J1" s="288"/>
      <c r="K1" s="288"/>
      <c r="L1" s="288"/>
      <c r="M1" s="22" t="s">
        <v>2</v>
      </c>
      <c r="N1" s="32">
        <v>3</v>
      </c>
      <c r="O1" s="22" t="s">
        <v>1</v>
      </c>
      <c r="P1" s="301" t="s">
        <v>3</v>
      </c>
      <c r="Q1" s="301"/>
      <c r="R1" s="301"/>
      <c r="S1" s="302"/>
      <c r="T1" s="302"/>
      <c r="U1" s="302"/>
      <c r="V1" s="302"/>
    </row>
    <row r="2" spans="1:22" s="1" customFormat="1" ht="7.5" customHeight="1" thickBot="1"/>
    <row r="3" spans="1:22" s="1" customFormat="1" ht="22.5" customHeight="1" thickBot="1">
      <c r="A3" s="291" t="s">
        <v>6</v>
      </c>
      <c r="B3" s="292"/>
      <c r="C3" s="87">
        <v>7</v>
      </c>
      <c r="D3" s="88" t="s">
        <v>4</v>
      </c>
      <c r="E3" s="89">
        <v>3</v>
      </c>
      <c r="F3" s="90" t="s">
        <v>5</v>
      </c>
      <c r="G3" s="293">
        <v>0.52083333333333337</v>
      </c>
      <c r="H3" s="293"/>
      <c r="I3" s="91"/>
      <c r="J3" s="293">
        <v>0.58333333333333337</v>
      </c>
      <c r="K3" s="292"/>
      <c r="L3" s="92" t="s">
        <v>59</v>
      </c>
      <c r="M3" s="294" t="s">
        <v>7</v>
      </c>
      <c r="N3" s="295"/>
      <c r="O3" s="296" t="s">
        <v>32</v>
      </c>
      <c r="P3" s="297"/>
      <c r="Q3" s="297"/>
      <c r="R3" s="297"/>
      <c r="S3" s="297"/>
      <c r="T3" s="297"/>
      <c r="U3" s="297"/>
      <c r="V3" s="298"/>
    </row>
    <row r="4" spans="1:22" s="1" customFormat="1" ht="7.5" customHeight="1" thickBot="1"/>
    <row r="5" spans="1:22" s="1" customFormat="1" ht="22.5" customHeight="1" thickBot="1">
      <c r="A5" s="93" t="s">
        <v>54</v>
      </c>
      <c r="B5" s="94" t="s">
        <v>9</v>
      </c>
      <c r="C5" s="299" t="s">
        <v>13</v>
      </c>
      <c r="D5" s="299"/>
      <c r="E5" s="299"/>
      <c r="F5" s="299"/>
      <c r="G5" s="94" t="s">
        <v>10</v>
      </c>
      <c r="H5" s="94" t="s">
        <v>11</v>
      </c>
      <c r="I5" s="299" t="s">
        <v>12</v>
      </c>
      <c r="J5" s="299"/>
      <c r="K5" s="300"/>
      <c r="L5" s="93" t="s">
        <v>54</v>
      </c>
      <c r="M5" s="94" t="s">
        <v>9</v>
      </c>
      <c r="N5" s="299" t="s">
        <v>13</v>
      </c>
      <c r="O5" s="299"/>
      <c r="P5" s="299"/>
      <c r="Q5" s="299"/>
      <c r="R5" s="94" t="s">
        <v>10</v>
      </c>
      <c r="S5" s="94" t="s">
        <v>11</v>
      </c>
      <c r="T5" s="299" t="s">
        <v>12</v>
      </c>
      <c r="U5" s="299"/>
      <c r="V5" s="300"/>
    </row>
    <row r="6" spans="1:22" s="98" customFormat="1" ht="22.5" customHeight="1" thickTop="1">
      <c r="A6" s="95">
        <v>1</v>
      </c>
      <c r="B6" s="96" t="str">
        <f>VLOOKUP(A6,データ!$A$1:$C$26,2)</f>
        <v>GK</v>
      </c>
      <c r="C6" s="283" t="str">
        <f>VLOOKUP(A6,データ!$A$1:$C$26,3)</f>
        <v>斉藤　歩夢</v>
      </c>
      <c r="D6" s="284"/>
      <c r="E6" s="284"/>
      <c r="F6" s="285"/>
      <c r="G6" s="97" t="s">
        <v>131</v>
      </c>
      <c r="H6" s="97"/>
      <c r="I6" s="286"/>
      <c r="J6" s="286"/>
      <c r="K6" s="287"/>
      <c r="L6" s="95">
        <v>11</v>
      </c>
      <c r="M6" s="96" t="str">
        <f>VLOOKUP(L6,データ!$A$1:$C$26,2)</f>
        <v>FW</v>
      </c>
      <c r="N6" s="283" t="str">
        <f>VLOOKUP(L6,データ!$A$1:$C$26,3)</f>
        <v>神田　琳久</v>
      </c>
      <c r="O6" s="284"/>
      <c r="P6" s="284"/>
      <c r="Q6" s="285"/>
      <c r="R6" s="97"/>
      <c r="S6" s="97"/>
      <c r="T6" s="286" t="s">
        <v>134</v>
      </c>
      <c r="U6" s="286"/>
      <c r="V6" s="287"/>
    </row>
    <row r="7" spans="1:22" s="98" customFormat="1" ht="22.5" customHeight="1">
      <c r="A7" s="99">
        <v>2</v>
      </c>
      <c r="B7" s="100" t="str">
        <f>VLOOKUP(A7,データ!$A$1:$C$26,2)</f>
        <v>DF</v>
      </c>
      <c r="C7" s="276" t="str">
        <f>VLOOKUP(A7,データ!$A$1:$C$26,3)</f>
        <v>佐藤　耀太</v>
      </c>
      <c r="D7" s="277"/>
      <c r="E7" s="277"/>
      <c r="F7" s="278"/>
      <c r="G7" s="101" t="s">
        <v>132</v>
      </c>
      <c r="H7" s="101"/>
      <c r="I7" s="279"/>
      <c r="J7" s="279"/>
      <c r="K7" s="280"/>
      <c r="L7" s="99">
        <v>12</v>
      </c>
      <c r="M7" s="100" t="str">
        <f>VLOOKUP(L7,データ!$A$1:$C$26,2)</f>
        <v>DF</v>
      </c>
      <c r="N7" s="276" t="str">
        <f>VLOOKUP(L7,データ!$A$1:$C$26,3)</f>
        <v>重久　颯太</v>
      </c>
      <c r="O7" s="277"/>
      <c r="P7" s="277"/>
      <c r="Q7" s="278"/>
      <c r="R7" s="101" t="s">
        <v>132</v>
      </c>
      <c r="S7" s="101"/>
      <c r="T7" s="279"/>
      <c r="U7" s="279"/>
      <c r="V7" s="280"/>
    </row>
    <row r="8" spans="1:22" s="98" customFormat="1" ht="22.5" customHeight="1">
      <c r="A8" s="99">
        <v>3</v>
      </c>
      <c r="B8" s="100" t="str">
        <f>VLOOKUP(A8,データ!$A$1:$C$26,2)</f>
        <v>DF</v>
      </c>
      <c r="C8" s="276" t="str">
        <f>VLOOKUP(A8,データ!$A$1:$C$26,3)</f>
        <v>中村　凌</v>
      </c>
      <c r="D8" s="277"/>
      <c r="E8" s="277"/>
      <c r="F8" s="278"/>
      <c r="G8" s="101" t="s">
        <v>132</v>
      </c>
      <c r="H8" s="101"/>
      <c r="I8" s="279"/>
      <c r="J8" s="279"/>
      <c r="K8" s="280"/>
      <c r="L8" s="99">
        <v>13</v>
      </c>
      <c r="M8" s="100" t="str">
        <f>VLOOKUP(L8,データ!$A$1:$C$26,2)</f>
        <v>FW</v>
      </c>
      <c r="N8" s="276" t="str">
        <f>VLOOKUP(L8,データ!$A$1:$C$26,3)</f>
        <v>大和　将也</v>
      </c>
      <c r="O8" s="277"/>
      <c r="P8" s="277"/>
      <c r="Q8" s="278"/>
      <c r="R8" s="101" t="s">
        <v>132</v>
      </c>
      <c r="S8" s="101"/>
      <c r="T8" s="279"/>
      <c r="U8" s="279"/>
      <c r="V8" s="280"/>
    </row>
    <row r="9" spans="1:22" s="98" customFormat="1" ht="22.5" customHeight="1">
      <c r="A9" s="99">
        <v>4</v>
      </c>
      <c r="B9" s="100" t="str">
        <f>VLOOKUP(A9,データ!$A$1:$C$26,2)</f>
        <v>DF</v>
      </c>
      <c r="C9" s="276" t="str">
        <f>VLOOKUP(A9,データ!$A$1:$C$26,3)</f>
        <v>山崎　雅人</v>
      </c>
      <c r="D9" s="277"/>
      <c r="E9" s="277"/>
      <c r="F9" s="278"/>
      <c r="G9" s="101" t="s">
        <v>132</v>
      </c>
      <c r="H9" s="101"/>
      <c r="I9" s="279"/>
      <c r="J9" s="279"/>
      <c r="K9" s="280"/>
      <c r="L9" s="99">
        <v>14</v>
      </c>
      <c r="M9" s="100" t="str">
        <f>VLOOKUP(L9,データ!$A$1:$C$26,2)</f>
        <v>FW</v>
      </c>
      <c r="N9" s="276" t="str">
        <f>VLOOKUP(L9,データ!$A$1:$C$26,3)</f>
        <v>田村　巧希</v>
      </c>
      <c r="O9" s="277"/>
      <c r="P9" s="277"/>
      <c r="Q9" s="278"/>
      <c r="R9" s="101"/>
      <c r="S9" s="101" t="s">
        <v>132</v>
      </c>
      <c r="T9" s="279" t="s">
        <v>138</v>
      </c>
      <c r="U9" s="279"/>
      <c r="V9" s="280"/>
    </row>
    <row r="10" spans="1:22" s="98" customFormat="1" ht="22.5" customHeight="1">
      <c r="A10" s="99">
        <v>5</v>
      </c>
      <c r="B10" s="100" t="str">
        <f>VLOOKUP(A10,データ!$A$1:$C$26,2)</f>
        <v>DF</v>
      </c>
      <c r="C10" s="276" t="str">
        <f>VLOOKUP(A10,データ!$A$1:$C$26,3)</f>
        <v>加藤　蓮弥</v>
      </c>
      <c r="D10" s="277"/>
      <c r="E10" s="277"/>
      <c r="F10" s="278"/>
      <c r="G10" s="101"/>
      <c r="H10" s="101"/>
      <c r="I10" s="279" t="s">
        <v>135</v>
      </c>
      <c r="J10" s="279"/>
      <c r="K10" s="280"/>
      <c r="L10" s="99">
        <v>15</v>
      </c>
      <c r="M10" s="100" t="str">
        <f>VLOOKUP(L10,データ!$A$1:$C$26,2)</f>
        <v>DF</v>
      </c>
      <c r="N10" s="276" t="str">
        <f>VLOOKUP(L10,データ!$A$1:$C$26,3)</f>
        <v>畠山　英也</v>
      </c>
      <c r="O10" s="277"/>
      <c r="P10" s="277"/>
      <c r="Q10" s="278"/>
      <c r="R10" s="101"/>
      <c r="S10" s="101" t="s">
        <v>132</v>
      </c>
      <c r="T10" s="279" t="s">
        <v>139</v>
      </c>
      <c r="U10" s="279"/>
      <c r="V10" s="280"/>
    </row>
    <row r="11" spans="1:22" s="98" customFormat="1" ht="22.5" customHeight="1">
      <c r="A11" s="99">
        <v>6</v>
      </c>
      <c r="B11" s="100" t="str">
        <f>VLOOKUP(A11,データ!$A$1:$C$26,2)</f>
        <v>MF</v>
      </c>
      <c r="C11" s="276" t="str">
        <f>VLOOKUP(A11,データ!$A$1:$C$26,3)</f>
        <v>荒川　凜</v>
      </c>
      <c r="D11" s="277"/>
      <c r="E11" s="277"/>
      <c r="F11" s="278"/>
      <c r="G11" s="101" t="s">
        <v>132</v>
      </c>
      <c r="H11" s="101"/>
      <c r="I11" s="279"/>
      <c r="J11" s="279"/>
      <c r="K11" s="280"/>
      <c r="L11" s="99">
        <v>16</v>
      </c>
      <c r="M11" s="100" t="str">
        <f>VLOOKUP(L11,データ!$A$1:$C$26,2)</f>
        <v>MF</v>
      </c>
      <c r="N11" s="276" t="str">
        <f>VLOOKUP(L11,データ!$A$1:$C$26,3)</f>
        <v>岩田　一樹</v>
      </c>
      <c r="O11" s="277"/>
      <c r="P11" s="277"/>
      <c r="Q11" s="278"/>
      <c r="R11" s="101" t="s">
        <v>132</v>
      </c>
      <c r="S11" s="101"/>
      <c r="T11" s="279"/>
      <c r="U11" s="279"/>
      <c r="V11" s="280"/>
    </row>
    <row r="12" spans="1:22" s="98" customFormat="1" ht="22.5" customHeight="1">
      <c r="A12" s="99">
        <v>7</v>
      </c>
      <c r="B12" s="100" t="str">
        <f>VLOOKUP(A12,データ!$A$1:$C$26,2)</f>
        <v>MF</v>
      </c>
      <c r="C12" s="276" t="str">
        <f>VLOOKUP(A12,データ!$A$1:$C$26,3)</f>
        <v>佐藤　悠斗</v>
      </c>
      <c r="D12" s="277"/>
      <c r="E12" s="277"/>
      <c r="F12" s="278"/>
      <c r="G12" s="101"/>
      <c r="H12" s="101" t="s">
        <v>133</v>
      </c>
      <c r="I12" s="279" t="s">
        <v>136</v>
      </c>
      <c r="J12" s="279"/>
      <c r="K12" s="280"/>
      <c r="L12" s="99">
        <v>17</v>
      </c>
      <c r="M12" s="100" t="str">
        <f>VLOOKUP(L12,データ!$A$1:$C$26,2)</f>
        <v>GK</v>
      </c>
      <c r="N12" s="276" t="str">
        <f>VLOOKUP(L12,データ!$A$1:$C$26,3)</f>
        <v>高橋　樹</v>
      </c>
      <c r="O12" s="277"/>
      <c r="P12" s="277"/>
      <c r="Q12" s="278"/>
      <c r="R12" s="101"/>
      <c r="S12" s="101" t="s">
        <v>132</v>
      </c>
      <c r="T12" s="279" t="s">
        <v>140</v>
      </c>
      <c r="U12" s="279"/>
      <c r="V12" s="280"/>
    </row>
    <row r="13" spans="1:22" s="98" customFormat="1" ht="22.5" customHeight="1">
      <c r="A13" s="99">
        <v>8</v>
      </c>
      <c r="B13" s="100" t="str">
        <f>VLOOKUP(A13,データ!$A$1:$C$26,2)</f>
        <v>MF</v>
      </c>
      <c r="C13" s="276" t="str">
        <f>VLOOKUP(A13,データ!$A$1:$C$26,3)</f>
        <v>高路　健太郎</v>
      </c>
      <c r="D13" s="277"/>
      <c r="E13" s="277"/>
      <c r="F13" s="278"/>
      <c r="G13" s="101" t="s">
        <v>132</v>
      </c>
      <c r="H13" s="101"/>
      <c r="I13" s="279"/>
      <c r="J13" s="279"/>
      <c r="K13" s="280"/>
      <c r="L13" s="99">
        <v>18</v>
      </c>
      <c r="M13" s="100" t="str">
        <f>VLOOKUP(L13,データ!$A$1:$C$26,2)</f>
        <v>MF</v>
      </c>
      <c r="N13" s="276" t="str">
        <f>VLOOKUP(L13,データ!$A$1:$C$26,3)</f>
        <v>杉本　椿</v>
      </c>
      <c r="O13" s="277"/>
      <c r="P13" s="277"/>
      <c r="Q13" s="278"/>
      <c r="R13" s="101"/>
      <c r="S13" s="101" t="s">
        <v>132</v>
      </c>
      <c r="T13" s="279"/>
      <c r="U13" s="279"/>
      <c r="V13" s="280"/>
    </row>
    <row r="14" spans="1:22" s="98" customFormat="1" ht="22.5" customHeight="1">
      <c r="A14" s="99">
        <v>9</v>
      </c>
      <c r="B14" s="100" t="str">
        <f>VLOOKUP(A14,データ!$A$1:$C$26,2)</f>
        <v>MF</v>
      </c>
      <c r="C14" s="276" t="str">
        <f>VLOOKUP(A14,データ!$A$1:$C$26,3)</f>
        <v>冨樫　竜真</v>
      </c>
      <c r="D14" s="277"/>
      <c r="E14" s="277"/>
      <c r="F14" s="278"/>
      <c r="G14" s="101" t="s">
        <v>132</v>
      </c>
      <c r="H14" s="101"/>
      <c r="I14" s="279"/>
      <c r="J14" s="279"/>
      <c r="K14" s="280"/>
      <c r="L14" s="99">
        <v>19</v>
      </c>
      <c r="M14" s="100" t="str">
        <f>VLOOKUP(L14,データ!$A$1:$C$26,2)</f>
        <v>MF</v>
      </c>
      <c r="N14" s="276" t="str">
        <f>VLOOKUP(L14,データ!$A$1:$C$26,3)</f>
        <v>阿部　真治</v>
      </c>
      <c r="O14" s="277"/>
      <c r="P14" s="277"/>
      <c r="Q14" s="278"/>
      <c r="R14" s="101" t="s">
        <v>133</v>
      </c>
      <c r="S14" s="101"/>
      <c r="T14" s="279"/>
      <c r="U14" s="279"/>
      <c r="V14" s="280"/>
    </row>
    <row r="15" spans="1:22" s="98" customFormat="1" ht="22.5" customHeight="1" thickBot="1">
      <c r="A15" s="102">
        <v>10</v>
      </c>
      <c r="B15" s="103" t="str">
        <f>VLOOKUP(A15,データ!$A$1:$C$26,2)</f>
        <v>MF</v>
      </c>
      <c r="C15" s="261" t="str">
        <f>VLOOKUP(A15,データ!$A$1:$C$26,3)</f>
        <v>原田　大也</v>
      </c>
      <c r="D15" s="262"/>
      <c r="E15" s="262"/>
      <c r="F15" s="263"/>
      <c r="G15" s="104"/>
      <c r="H15" s="104" t="s">
        <v>132</v>
      </c>
      <c r="I15" s="264" t="s">
        <v>137</v>
      </c>
      <c r="J15" s="264"/>
      <c r="K15" s="265"/>
      <c r="L15" s="102">
        <v>20</v>
      </c>
      <c r="M15" s="103" t="str">
        <f>VLOOKUP(L15,データ!$A$1:$C$26,2)</f>
        <v>FW</v>
      </c>
      <c r="N15" s="261" t="str">
        <f>VLOOKUP(L15,データ!$A$1:$C$26,3)</f>
        <v>安達　来</v>
      </c>
      <c r="O15" s="262"/>
      <c r="P15" s="262"/>
      <c r="Q15" s="263"/>
      <c r="R15" s="104"/>
      <c r="S15" s="104" t="s">
        <v>133</v>
      </c>
      <c r="T15" s="264"/>
      <c r="U15" s="264"/>
      <c r="V15" s="265"/>
    </row>
    <row r="16" spans="1:22" s="5" customFormat="1" ht="7.5" customHeight="1" thickBot="1"/>
    <row r="17" spans="1:22" s="2" customFormat="1" ht="22.5" customHeight="1">
      <c r="A17" s="266" t="s">
        <v>18</v>
      </c>
      <c r="B17" s="267"/>
      <c r="C17" s="267"/>
      <c r="D17" s="267"/>
      <c r="E17" s="267"/>
      <c r="F17" s="267"/>
      <c r="G17" s="267"/>
      <c r="H17" s="267"/>
      <c r="I17" s="267">
        <f>J17+J18</f>
        <v>0</v>
      </c>
      <c r="J17" s="37">
        <v>0</v>
      </c>
      <c r="K17" s="270" t="s">
        <v>15</v>
      </c>
      <c r="L17" s="271"/>
      <c r="M17" s="39">
        <v>0</v>
      </c>
      <c r="N17" s="267">
        <f>M17+M18</f>
        <v>0</v>
      </c>
      <c r="O17" s="272" t="s">
        <v>60</v>
      </c>
      <c r="P17" s="272"/>
      <c r="Q17" s="272"/>
      <c r="R17" s="272"/>
      <c r="S17" s="272"/>
      <c r="T17" s="272"/>
      <c r="U17" s="272"/>
      <c r="V17" s="273"/>
    </row>
    <row r="18" spans="1:22" s="2" customFormat="1" ht="22.5" customHeight="1">
      <c r="A18" s="268"/>
      <c r="B18" s="269"/>
      <c r="C18" s="269"/>
      <c r="D18" s="269"/>
      <c r="E18" s="269"/>
      <c r="F18" s="269"/>
      <c r="G18" s="269"/>
      <c r="H18" s="269"/>
      <c r="I18" s="269"/>
      <c r="J18" s="38">
        <v>0</v>
      </c>
      <c r="K18" s="248" t="s">
        <v>16</v>
      </c>
      <c r="L18" s="249"/>
      <c r="M18" s="40">
        <v>0</v>
      </c>
      <c r="N18" s="269"/>
      <c r="O18" s="274"/>
      <c r="P18" s="274"/>
      <c r="Q18" s="274"/>
      <c r="R18" s="274"/>
      <c r="S18" s="274"/>
      <c r="T18" s="274"/>
      <c r="U18" s="274"/>
      <c r="V18" s="275"/>
    </row>
    <row r="19" spans="1:22" s="2" customFormat="1" ht="7.5" customHeight="1">
      <c r="A19" s="6">
        <v>1</v>
      </c>
      <c r="B19" s="7">
        <v>2</v>
      </c>
      <c r="C19" s="7">
        <v>3</v>
      </c>
      <c r="D19" s="7">
        <v>4</v>
      </c>
      <c r="E19" s="7">
        <v>5</v>
      </c>
      <c r="F19" s="7">
        <v>6</v>
      </c>
      <c r="G19" s="7">
        <v>7</v>
      </c>
      <c r="H19" s="7">
        <v>8</v>
      </c>
      <c r="I19" s="7">
        <v>9</v>
      </c>
      <c r="J19" s="246">
        <f>COUNTIF(A20:I20,"○")</f>
        <v>0</v>
      </c>
      <c r="K19" s="248" t="s">
        <v>17</v>
      </c>
      <c r="L19" s="249"/>
      <c r="M19" s="252">
        <f>COUNTIF(N20:V20,"○")</f>
        <v>0</v>
      </c>
      <c r="N19" s="7">
        <v>1</v>
      </c>
      <c r="O19" s="7">
        <v>2</v>
      </c>
      <c r="P19" s="7">
        <v>3</v>
      </c>
      <c r="Q19" s="7">
        <v>4</v>
      </c>
      <c r="R19" s="7">
        <v>5</v>
      </c>
      <c r="S19" s="7">
        <v>6</v>
      </c>
      <c r="T19" s="7">
        <v>7</v>
      </c>
      <c r="U19" s="7">
        <v>8</v>
      </c>
      <c r="V19" s="8">
        <v>9</v>
      </c>
    </row>
    <row r="20" spans="1:22" s="2" customFormat="1" ht="22.5" customHeight="1" thickBot="1">
      <c r="A20" s="33"/>
      <c r="B20" s="34"/>
      <c r="C20" s="34"/>
      <c r="D20" s="34"/>
      <c r="E20" s="34"/>
      <c r="F20" s="34"/>
      <c r="G20" s="34"/>
      <c r="H20" s="34"/>
      <c r="I20" s="34"/>
      <c r="J20" s="247"/>
      <c r="K20" s="250"/>
      <c r="L20" s="251"/>
      <c r="M20" s="253"/>
      <c r="N20" s="34"/>
      <c r="O20" s="34"/>
      <c r="P20" s="34"/>
      <c r="Q20" s="34"/>
      <c r="R20" s="34"/>
      <c r="S20" s="34"/>
      <c r="T20" s="34"/>
      <c r="U20" s="34"/>
      <c r="V20" s="35"/>
    </row>
    <row r="21" spans="1:22" s="9" customFormat="1" ht="7.5" customHeight="1" thickBot="1"/>
    <row r="22" spans="1:22" s="9" customFormat="1" ht="22.5" customHeight="1">
      <c r="A22" s="254" t="s">
        <v>19</v>
      </c>
      <c r="B22" s="255"/>
      <c r="C22" s="255"/>
      <c r="D22" s="255"/>
      <c r="E22" s="255"/>
      <c r="F22" s="255"/>
      <c r="G22" s="255"/>
      <c r="H22" s="255"/>
      <c r="I22" s="255"/>
      <c r="J22" s="255"/>
      <c r="K22" s="256"/>
      <c r="L22" s="254" t="s">
        <v>16</v>
      </c>
      <c r="M22" s="255"/>
      <c r="N22" s="255"/>
      <c r="O22" s="255"/>
      <c r="P22" s="255"/>
      <c r="Q22" s="255"/>
      <c r="R22" s="255"/>
      <c r="S22" s="255"/>
      <c r="T22" s="255"/>
      <c r="U22" s="255"/>
      <c r="V22" s="256"/>
    </row>
    <row r="23" spans="1:22" ht="22.5" customHeight="1" thickBot="1">
      <c r="A23" s="257" t="s">
        <v>21</v>
      </c>
      <c r="B23" s="258"/>
      <c r="C23" s="303" t="s">
        <v>22</v>
      </c>
      <c r="D23" s="258"/>
      <c r="E23" s="258"/>
      <c r="F23" s="258"/>
      <c r="G23" s="258"/>
      <c r="H23" s="258"/>
      <c r="I23" s="258"/>
      <c r="J23" s="258"/>
      <c r="K23" s="259"/>
      <c r="L23" s="257" t="s">
        <v>21</v>
      </c>
      <c r="M23" s="258"/>
      <c r="N23" s="258" t="s">
        <v>22</v>
      </c>
      <c r="O23" s="258"/>
      <c r="P23" s="258"/>
      <c r="Q23" s="258"/>
      <c r="R23" s="258"/>
      <c r="S23" s="258"/>
      <c r="T23" s="258"/>
      <c r="U23" s="258"/>
      <c r="V23" s="259"/>
    </row>
    <row r="24" spans="1:22" s="86" customFormat="1" ht="30" customHeight="1" thickTop="1">
      <c r="A24" s="105"/>
      <c r="B24" s="106" t="s">
        <v>20</v>
      </c>
      <c r="C24" s="244"/>
      <c r="D24" s="244"/>
      <c r="E24" s="244"/>
      <c r="F24" s="244"/>
      <c r="G24" s="244"/>
      <c r="H24" s="244"/>
      <c r="I24" s="244"/>
      <c r="J24" s="244"/>
      <c r="K24" s="245"/>
      <c r="L24" s="105"/>
      <c r="M24" s="106" t="s">
        <v>20</v>
      </c>
      <c r="N24" s="244"/>
      <c r="O24" s="244"/>
      <c r="P24" s="244"/>
      <c r="Q24" s="244"/>
      <c r="R24" s="244"/>
      <c r="S24" s="244"/>
      <c r="T24" s="244"/>
      <c r="U24" s="244"/>
      <c r="V24" s="245"/>
    </row>
    <row r="25" spans="1:22" s="86" customFormat="1" ht="30" customHeight="1">
      <c r="A25" s="107"/>
      <c r="B25" s="108" t="s">
        <v>20</v>
      </c>
      <c r="C25" s="237"/>
      <c r="D25" s="237"/>
      <c r="E25" s="237"/>
      <c r="F25" s="237"/>
      <c r="G25" s="237"/>
      <c r="H25" s="237"/>
      <c r="I25" s="237"/>
      <c r="J25" s="237"/>
      <c r="K25" s="238"/>
      <c r="L25" s="107"/>
      <c r="M25" s="108" t="s">
        <v>20</v>
      </c>
      <c r="N25" s="237"/>
      <c r="O25" s="237"/>
      <c r="P25" s="237"/>
      <c r="Q25" s="237"/>
      <c r="R25" s="237"/>
      <c r="S25" s="237"/>
      <c r="T25" s="237"/>
      <c r="U25" s="237"/>
      <c r="V25" s="238"/>
    </row>
    <row r="26" spans="1:22" s="86" customFormat="1" ht="30" customHeight="1">
      <c r="A26" s="107"/>
      <c r="B26" s="108" t="s">
        <v>20</v>
      </c>
      <c r="C26" s="237"/>
      <c r="D26" s="237"/>
      <c r="E26" s="237"/>
      <c r="F26" s="237"/>
      <c r="G26" s="237"/>
      <c r="H26" s="237"/>
      <c r="I26" s="237"/>
      <c r="J26" s="237"/>
      <c r="K26" s="238"/>
      <c r="L26" s="107"/>
      <c r="M26" s="108" t="s">
        <v>20</v>
      </c>
      <c r="N26" s="237"/>
      <c r="O26" s="237"/>
      <c r="P26" s="237"/>
      <c r="Q26" s="237"/>
      <c r="R26" s="237"/>
      <c r="S26" s="237"/>
      <c r="T26" s="237"/>
      <c r="U26" s="237"/>
      <c r="V26" s="238"/>
    </row>
    <row r="27" spans="1:22" s="86" customFormat="1" ht="30" customHeight="1">
      <c r="A27" s="107"/>
      <c r="B27" s="108" t="s">
        <v>20</v>
      </c>
      <c r="C27" s="237"/>
      <c r="D27" s="237"/>
      <c r="E27" s="237"/>
      <c r="F27" s="237"/>
      <c r="G27" s="237"/>
      <c r="H27" s="237"/>
      <c r="I27" s="237"/>
      <c r="J27" s="237"/>
      <c r="K27" s="238"/>
      <c r="L27" s="107"/>
      <c r="M27" s="108" t="s">
        <v>20</v>
      </c>
      <c r="N27" s="237"/>
      <c r="O27" s="237"/>
      <c r="P27" s="237"/>
      <c r="Q27" s="237"/>
      <c r="R27" s="237"/>
      <c r="S27" s="237"/>
      <c r="T27" s="237"/>
      <c r="U27" s="237"/>
      <c r="V27" s="238"/>
    </row>
    <row r="28" spans="1:22" s="86" customFormat="1" ht="30" customHeight="1">
      <c r="A28" s="107"/>
      <c r="B28" s="108" t="s">
        <v>20</v>
      </c>
      <c r="C28" s="237"/>
      <c r="D28" s="237"/>
      <c r="E28" s="237"/>
      <c r="F28" s="237"/>
      <c r="G28" s="237"/>
      <c r="H28" s="237"/>
      <c r="I28" s="237"/>
      <c r="J28" s="237"/>
      <c r="K28" s="238"/>
      <c r="L28" s="107"/>
      <c r="M28" s="108" t="s">
        <v>20</v>
      </c>
      <c r="N28" s="237"/>
      <c r="O28" s="237"/>
      <c r="P28" s="237"/>
      <c r="Q28" s="237"/>
      <c r="R28" s="237"/>
      <c r="S28" s="237"/>
      <c r="T28" s="237"/>
      <c r="U28" s="237"/>
      <c r="V28" s="238"/>
    </row>
    <row r="29" spans="1:22" s="86" customFormat="1" ht="30" customHeight="1">
      <c r="A29" s="107"/>
      <c r="B29" s="108" t="s">
        <v>20</v>
      </c>
      <c r="C29" s="237"/>
      <c r="D29" s="237"/>
      <c r="E29" s="237"/>
      <c r="F29" s="237"/>
      <c r="G29" s="237"/>
      <c r="H29" s="237"/>
      <c r="I29" s="237"/>
      <c r="J29" s="237"/>
      <c r="K29" s="238"/>
      <c r="L29" s="107"/>
      <c r="M29" s="108" t="s">
        <v>20</v>
      </c>
      <c r="N29" s="237"/>
      <c r="O29" s="237"/>
      <c r="P29" s="237"/>
      <c r="Q29" s="237"/>
      <c r="R29" s="237"/>
      <c r="S29" s="237"/>
      <c r="T29" s="237"/>
      <c r="U29" s="237"/>
      <c r="V29" s="238"/>
    </row>
    <row r="30" spans="1:22" s="86" customFormat="1" ht="30" customHeight="1">
      <c r="A30" s="107"/>
      <c r="B30" s="108" t="s">
        <v>20</v>
      </c>
      <c r="C30" s="237"/>
      <c r="D30" s="237"/>
      <c r="E30" s="237"/>
      <c r="F30" s="237"/>
      <c r="G30" s="237"/>
      <c r="H30" s="237"/>
      <c r="I30" s="237"/>
      <c r="J30" s="237"/>
      <c r="K30" s="238"/>
      <c r="L30" s="107"/>
      <c r="M30" s="108" t="s">
        <v>20</v>
      </c>
      <c r="N30" s="237"/>
      <c r="O30" s="237"/>
      <c r="P30" s="237"/>
      <c r="Q30" s="237"/>
      <c r="R30" s="237"/>
      <c r="S30" s="237"/>
      <c r="T30" s="237"/>
      <c r="U30" s="237"/>
      <c r="V30" s="238"/>
    </row>
    <row r="31" spans="1:22" s="86" customFormat="1" ht="30" customHeight="1">
      <c r="A31" s="107"/>
      <c r="B31" s="108" t="s">
        <v>20</v>
      </c>
      <c r="C31" s="237"/>
      <c r="D31" s="237"/>
      <c r="E31" s="237"/>
      <c r="F31" s="237"/>
      <c r="G31" s="237"/>
      <c r="H31" s="237"/>
      <c r="I31" s="237"/>
      <c r="J31" s="237"/>
      <c r="K31" s="238"/>
      <c r="L31" s="107"/>
      <c r="M31" s="108" t="s">
        <v>20</v>
      </c>
      <c r="N31" s="237"/>
      <c r="O31" s="237"/>
      <c r="P31" s="237"/>
      <c r="Q31" s="237"/>
      <c r="R31" s="237"/>
      <c r="S31" s="237"/>
      <c r="T31" s="237"/>
      <c r="U31" s="237"/>
      <c r="V31" s="238"/>
    </row>
    <row r="32" spans="1:22" s="86" customFormat="1" ht="30" customHeight="1">
      <c r="A32" s="107"/>
      <c r="B32" s="108" t="s">
        <v>20</v>
      </c>
      <c r="C32" s="237"/>
      <c r="D32" s="237"/>
      <c r="E32" s="237"/>
      <c r="F32" s="237"/>
      <c r="G32" s="237"/>
      <c r="H32" s="237"/>
      <c r="I32" s="237"/>
      <c r="J32" s="237"/>
      <c r="K32" s="238"/>
      <c r="L32" s="107"/>
      <c r="M32" s="108" t="s">
        <v>20</v>
      </c>
      <c r="N32" s="237"/>
      <c r="O32" s="237"/>
      <c r="P32" s="237"/>
      <c r="Q32" s="237"/>
      <c r="R32" s="237"/>
      <c r="S32" s="237"/>
      <c r="T32" s="237"/>
      <c r="U32" s="237"/>
      <c r="V32" s="238"/>
    </row>
    <row r="33" spans="1:22" s="86" customFormat="1" ht="30" customHeight="1">
      <c r="A33" s="107"/>
      <c r="B33" s="108" t="s">
        <v>20</v>
      </c>
      <c r="C33" s="237"/>
      <c r="D33" s="237"/>
      <c r="E33" s="237"/>
      <c r="F33" s="237"/>
      <c r="G33" s="237"/>
      <c r="H33" s="237"/>
      <c r="I33" s="237"/>
      <c r="J33" s="237"/>
      <c r="K33" s="238"/>
      <c r="L33" s="107"/>
      <c r="M33" s="108" t="s">
        <v>20</v>
      </c>
      <c r="N33" s="237"/>
      <c r="O33" s="237"/>
      <c r="P33" s="237"/>
      <c r="Q33" s="237"/>
      <c r="R33" s="237"/>
      <c r="S33" s="237"/>
      <c r="T33" s="237"/>
      <c r="U33" s="237"/>
      <c r="V33" s="238"/>
    </row>
    <row r="34" spans="1:22" s="86" customFormat="1" ht="30" customHeight="1">
      <c r="A34" s="107"/>
      <c r="B34" s="108" t="s">
        <v>20</v>
      </c>
      <c r="C34" s="237"/>
      <c r="D34" s="237"/>
      <c r="E34" s="237"/>
      <c r="F34" s="237"/>
      <c r="G34" s="237"/>
      <c r="H34" s="237"/>
      <c r="I34" s="237"/>
      <c r="J34" s="237"/>
      <c r="K34" s="238"/>
      <c r="L34" s="107"/>
      <c r="M34" s="108" t="s">
        <v>20</v>
      </c>
      <c r="N34" s="237"/>
      <c r="O34" s="237"/>
      <c r="P34" s="237"/>
      <c r="Q34" s="237"/>
      <c r="R34" s="237"/>
      <c r="S34" s="237"/>
      <c r="T34" s="237"/>
      <c r="U34" s="237"/>
      <c r="V34" s="238"/>
    </row>
    <row r="35" spans="1:22" s="86" customFormat="1" ht="30" customHeight="1">
      <c r="A35" s="107"/>
      <c r="B35" s="108" t="s">
        <v>20</v>
      </c>
      <c r="C35" s="237"/>
      <c r="D35" s="237"/>
      <c r="E35" s="237"/>
      <c r="F35" s="237"/>
      <c r="G35" s="237"/>
      <c r="H35" s="237"/>
      <c r="I35" s="237"/>
      <c r="J35" s="237"/>
      <c r="K35" s="238"/>
      <c r="L35" s="107"/>
      <c r="M35" s="108" t="s">
        <v>20</v>
      </c>
      <c r="N35" s="237"/>
      <c r="O35" s="237"/>
      <c r="P35" s="237"/>
      <c r="Q35" s="237"/>
      <c r="R35" s="237"/>
      <c r="S35" s="237"/>
      <c r="T35" s="237"/>
      <c r="U35" s="237"/>
      <c r="V35" s="238"/>
    </row>
    <row r="36" spans="1:22" s="86" customFormat="1" ht="30" customHeight="1">
      <c r="A36" s="107"/>
      <c r="B36" s="108" t="s">
        <v>20</v>
      </c>
      <c r="C36" s="237"/>
      <c r="D36" s="237"/>
      <c r="E36" s="237"/>
      <c r="F36" s="237"/>
      <c r="G36" s="237"/>
      <c r="H36" s="237"/>
      <c r="I36" s="237"/>
      <c r="J36" s="237"/>
      <c r="K36" s="238"/>
      <c r="L36" s="107"/>
      <c r="M36" s="108" t="s">
        <v>20</v>
      </c>
      <c r="N36" s="237"/>
      <c r="O36" s="237"/>
      <c r="P36" s="237"/>
      <c r="Q36" s="237"/>
      <c r="R36" s="237"/>
      <c r="S36" s="237"/>
      <c r="T36" s="237"/>
      <c r="U36" s="237"/>
      <c r="V36" s="238"/>
    </row>
    <row r="37" spans="1:22" s="86" customFormat="1" ht="30" customHeight="1">
      <c r="A37" s="107"/>
      <c r="B37" s="108" t="s">
        <v>20</v>
      </c>
      <c r="C37" s="237"/>
      <c r="D37" s="237"/>
      <c r="E37" s="237"/>
      <c r="F37" s="237"/>
      <c r="G37" s="237"/>
      <c r="H37" s="237"/>
      <c r="I37" s="237"/>
      <c r="J37" s="237"/>
      <c r="K37" s="238"/>
      <c r="L37" s="107"/>
      <c r="M37" s="108" t="s">
        <v>20</v>
      </c>
      <c r="N37" s="237"/>
      <c r="O37" s="237"/>
      <c r="P37" s="237"/>
      <c r="Q37" s="237"/>
      <c r="R37" s="237"/>
      <c r="S37" s="237"/>
      <c r="T37" s="237"/>
      <c r="U37" s="237"/>
      <c r="V37" s="238"/>
    </row>
    <row r="38" spans="1:22" s="86" customFormat="1" ht="30" customHeight="1">
      <c r="A38" s="107"/>
      <c r="B38" s="108" t="s">
        <v>20</v>
      </c>
      <c r="C38" s="237"/>
      <c r="D38" s="237"/>
      <c r="E38" s="237"/>
      <c r="F38" s="237"/>
      <c r="G38" s="237"/>
      <c r="H38" s="237"/>
      <c r="I38" s="237"/>
      <c r="J38" s="237"/>
      <c r="K38" s="238"/>
      <c r="L38" s="107"/>
      <c r="M38" s="108" t="s">
        <v>20</v>
      </c>
      <c r="N38" s="237"/>
      <c r="O38" s="237"/>
      <c r="P38" s="237"/>
      <c r="Q38" s="237"/>
      <c r="R38" s="237"/>
      <c r="S38" s="237"/>
      <c r="T38" s="237"/>
      <c r="U38" s="237"/>
      <c r="V38" s="238"/>
    </row>
    <row r="39" spans="1:22" s="86" customFormat="1" ht="30" customHeight="1">
      <c r="A39" s="107"/>
      <c r="B39" s="108" t="s">
        <v>20</v>
      </c>
      <c r="C39" s="237"/>
      <c r="D39" s="237"/>
      <c r="E39" s="237"/>
      <c r="F39" s="237"/>
      <c r="G39" s="237"/>
      <c r="H39" s="237"/>
      <c r="I39" s="237"/>
      <c r="J39" s="237"/>
      <c r="K39" s="238"/>
      <c r="L39" s="107"/>
      <c r="M39" s="108" t="s">
        <v>20</v>
      </c>
      <c r="N39" s="237"/>
      <c r="O39" s="237"/>
      <c r="P39" s="237"/>
      <c r="Q39" s="237"/>
      <c r="R39" s="237"/>
      <c r="S39" s="237"/>
      <c r="T39" s="237"/>
      <c r="U39" s="237"/>
      <c r="V39" s="238"/>
    </row>
    <row r="40" spans="1:22" s="86" customFormat="1" ht="30" customHeight="1" thickBot="1">
      <c r="A40" s="109"/>
      <c r="B40" s="110" t="s">
        <v>20</v>
      </c>
      <c r="C40" s="239"/>
      <c r="D40" s="239"/>
      <c r="E40" s="239"/>
      <c r="F40" s="239"/>
      <c r="G40" s="239"/>
      <c r="H40" s="239"/>
      <c r="I40" s="239"/>
      <c r="J40" s="239"/>
      <c r="K40" s="240"/>
      <c r="L40" s="109"/>
      <c r="M40" s="110" t="s">
        <v>20</v>
      </c>
      <c r="N40" s="239"/>
      <c r="O40" s="239"/>
      <c r="P40" s="239"/>
      <c r="Q40" s="239"/>
      <c r="R40" s="239"/>
      <c r="S40" s="239"/>
      <c r="T40" s="239"/>
      <c r="U40" s="239"/>
      <c r="V40" s="240"/>
    </row>
    <row r="41" spans="1:22" ht="7.5" customHeight="1" thickBot="1">
      <c r="A41" s="12"/>
      <c r="B41" s="12"/>
    </row>
    <row r="42" spans="1:22" ht="18.75" customHeight="1" thickBot="1">
      <c r="A42" s="226" t="s">
        <v>25</v>
      </c>
      <c r="B42" s="227"/>
      <c r="C42" s="227"/>
      <c r="D42" s="227"/>
      <c r="E42" s="227"/>
      <c r="F42" s="227"/>
      <c r="G42" s="227"/>
      <c r="H42" s="227"/>
      <c r="I42" s="227"/>
      <c r="J42" s="227"/>
      <c r="K42" s="228"/>
      <c r="L42" s="241" t="s">
        <v>23</v>
      </c>
      <c r="M42" s="242"/>
      <c r="N42" s="242"/>
      <c r="O42" s="242"/>
      <c r="P42" s="242"/>
      <c r="Q42" s="242"/>
      <c r="R42" s="242"/>
      <c r="S42" s="242"/>
      <c r="T42" s="242"/>
      <c r="U42" s="242"/>
      <c r="V42" s="243"/>
    </row>
    <row r="43" spans="1:22" ht="18.75" customHeight="1">
      <c r="A43" s="310" t="s">
        <v>141</v>
      </c>
      <c r="B43" s="311"/>
      <c r="C43" s="311"/>
      <c r="D43" s="311"/>
      <c r="E43" s="311"/>
      <c r="F43" s="311"/>
      <c r="G43" s="311"/>
      <c r="H43" s="311"/>
      <c r="I43" s="311"/>
      <c r="J43" s="311"/>
      <c r="K43" s="312"/>
      <c r="L43" s="13"/>
      <c r="M43" s="235" t="s">
        <v>24</v>
      </c>
      <c r="N43" s="236"/>
      <c r="O43" s="14"/>
      <c r="P43" s="14"/>
      <c r="Q43" s="14"/>
      <c r="R43" s="14"/>
      <c r="S43" s="14"/>
      <c r="T43" s="14"/>
      <c r="U43" s="14"/>
      <c r="V43" s="15"/>
    </row>
    <row r="44" spans="1:22" ht="18.75" customHeight="1">
      <c r="A44" s="310"/>
      <c r="B44" s="311"/>
      <c r="C44" s="311"/>
      <c r="D44" s="311"/>
      <c r="E44" s="311"/>
      <c r="F44" s="311"/>
      <c r="G44" s="311"/>
      <c r="H44" s="311"/>
      <c r="I44" s="311"/>
      <c r="J44" s="311"/>
      <c r="K44" s="312"/>
      <c r="L44" s="13"/>
      <c r="M44" s="23"/>
      <c r="N44" s="24"/>
      <c r="O44" s="24"/>
      <c r="P44" s="24"/>
      <c r="Q44" s="24"/>
      <c r="R44" s="24"/>
      <c r="S44" s="24"/>
      <c r="T44" s="24"/>
      <c r="U44" s="25"/>
      <c r="V44" s="15"/>
    </row>
    <row r="45" spans="1:22" ht="18.75" customHeight="1">
      <c r="A45" s="310"/>
      <c r="B45" s="311"/>
      <c r="C45" s="311"/>
      <c r="D45" s="311"/>
      <c r="E45" s="311"/>
      <c r="F45" s="311"/>
      <c r="G45" s="311"/>
      <c r="H45" s="311"/>
      <c r="I45" s="311"/>
      <c r="J45" s="311"/>
      <c r="K45" s="312"/>
      <c r="L45" s="13"/>
      <c r="M45" s="23"/>
      <c r="N45" s="24"/>
      <c r="O45" s="24"/>
      <c r="P45" s="36">
        <v>13</v>
      </c>
      <c r="Q45" s="24"/>
      <c r="R45" s="36">
        <v>9</v>
      </c>
      <c r="S45" s="24"/>
      <c r="T45" s="24"/>
      <c r="U45" s="25"/>
      <c r="V45" s="15"/>
    </row>
    <row r="46" spans="1:22" ht="18.75" customHeight="1">
      <c r="A46" s="310"/>
      <c r="B46" s="311"/>
      <c r="C46" s="311"/>
      <c r="D46" s="311"/>
      <c r="E46" s="311"/>
      <c r="F46" s="311"/>
      <c r="G46" s="311"/>
      <c r="H46" s="311"/>
      <c r="I46" s="311"/>
      <c r="J46" s="311"/>
      <c r="K46" s="312"/>
      <c r="L46" s="13"/>
      <c r="M46" s="23"/>
      <c r="N46" s="24"/>
      <c r="O46" s="24"/>
      <c r="P46" s="24" t="str">
        <f>VLOOKUP(P45,データ!$A$1:$C$26,3)</f>
        <v>大和　将也</v>
      </c>
      <c r="Q46" s="24"/>
      <c r="R46" s="24" t="str">
        <f>VLOOKUP(R45,データ!$A$1:$C$26,3)</f>
        <v>冨樫　竜真</v>
      </c>
      <c r="S46" s="24"/>
      <c r="T46" s="24"/>
      <c r="U46" s="25"/>
      <c r="V46" s="15"/>
    </row>
    <row r="47" spans="1:22" ht="18.75" customHeight="1">
      <c r="A47" s="310"/>
      <c r="B47" s="311"/>
      <c r="C47" s="311"/>
      <c r="D47" s="311"/>
      <c r="E47" s="311"/>
      <c r="F47" s="311"/>
      <c r="G47" s="311"/>
      <c r="H47" s="311"/>
      <c r="I47" s="311"/>
      <c r="J47" s="311"/>
      <c r="K47" s="312"/>
      <c r="L47" s="13"/>
      <c r="M47" s="23"/>
      <c r="N47" s="24"/>
      <c r="O47" s="24"/>
      <c r="P47" s="24"/>
      <c r="Q47" s="24"/>
      <c r="R47" s="24"/>
      <c r="S47" s="24"/>
      <c r="T47" s="24"/>
      <c r="U47" s="25"/>
      <c r="V47" s="15"/>
    </row>
    <row r="48" spans="1:22" ht="18.75" customHeight="1">
      <c r="A48" s="310"/>
      <c r="B48" s="311"/>
      <c r="C48" s="311"/>
      <c r="D48" s="311"/>
      <c r="E48" s="311"/>
      <c r="F48" s="311"/>
      <c r="G48" s="311"/>
      <c r="H48" s="311"/>
      <c r="I48" s="311"/>
      <c r="J48" s="311"/>
      <c r="K48" s="312"/>
      <c r="L48" s="13"/>
      <c r="M48" s="23"/>
      <c r="N48" s="24"/>
      <c r="O48" s="24"/>
      <c r="P48" s="24"/>
      <c r="Q48" s="24"/>
      <c r="R48" s="24"/>
      <c r="S48" s="24"/>
      <c r="T48" s="24"/>
      <c r="U48" s="25"/>
      <c r="V48" s="15"/>
    </row>
    <row r="49" spans="1:22" ht="18.75" customHeight="1">
      <c r="A49" s="310"/>
      <c r="B49" s="311"/>
      <c r="C49" s="311"/>
      <c r="D49" s="311"/>
      <c r="E49" s="311"/>
      <c r="F49" s="311"/>
      <c r="G49" s="311"/>
      <c r="H49" s="311"/>
      <c r="I49" s="311"/>
      <c r="J49" s="311"/>
      <c r="K49" s="312"/>
      <c r="L49" s="13"/>
      <c r="M49" s="23"/>
      <c r="N49" s="36">
        <v>16</v>
      </c>
      <c r="O49" s="24"/>
      <c r="P49" s="36">
        <v>8</v>
      </c>
      <c r="Q49" s="24"/>
      <c r="R49" s="36">
        <v>6</v>
      </c>
      <c r="S49" s="24"/>
      <c r="T49" s="36">
        <v>19</v>
      </c>
      <c r="U49" s="25"/>
      <c r="V49" s="15"/>
    </row>
    <row r="50" spans="1:22" ht="18.75" customHeight="1">
      <c r="A50" s="310"/>
      <c r="B50" s="311"/>
      <c r="C50" s="311"/>
      <c r="D50" s="311"/>
      <c r="E50" s="311"/>
      <c r="F50" s="311"/>
      <c r="G50" s="311"/>
      <c r="H50" s="311"/>
      <c r="I50" s="311"/>
      <c r="J50" s="311"/>
      <c r="K50" s="312"/>
      <c r="L50" s="13"/>
      <c r="M50" s="23"/>
      <c r="N50" s="24" t="str">
        <f>VLOOKUP(N49,データ!$A$1:$C$26,3)</f>
        <v>岩田　一樹</v>
      </c>
      <c r="O50" s="24"/>
      <c r="P50" s="24" t="str">
        <f>VLOOKUP(P49,データ!$A$1:$C$26,3)</f>
        <v>高路　健太郎</v>
      </c>
      <c r="Q50" s="24"/>
      <c r="R50" s="24" t="str">
        <f>VLOOKUP(R49,データ!$A$1:$C$26,3)</f>
        <v>荒川　凜</v>
      </c>
      <c r="S50" s="24"/>
      <c r="T50" s="24" t="str">
        <f>VLOOKUP(T49,データ!$A$1:$C$26,3)</f>
        <v>阿部　真治</v>
      </c>
      <c r="U50" s="25"/>
      <c r="V50" s="15"/>
    </row>
    <row r="51" spans="1:22" ht="18.75" customHeight="1">
      <c r="A51" s="310"/>
      <c r="B51" s="311"/>
      <c r="C51" s="311"/>
      <c r="D51" s="311"/>
      <c r="E51" s="311"/>
      <c r="F51" s="311"/>
      <c r="G51" s="311"/>
      <c r="H51" s="311"/>
      <c r="I51" s="311"/>
      <c r="J51" s="311"/>
      <c r="K51" s="312"/>
      <c r="L51" s="13"/>
      <c r="M51" s="23"/>
      <c r="N51" s="24"/>
      <c r="O51" s="24"/>
      <c r="P51" s="24"/>
      <c r="Q51" s="24"/>
      <c r="R51" s="24"/>
      <c r="S51" s="24"/>
      <c r="T51" s="24"/>
      <c r="U51" s="25"/>
      <c r="V51" s="15"/>
    </row>
    <row r="52" spans="1:22" ht="18.75" customHeight="1">
      <c r="A52" s="310"/>
      <c r="B52" s="311"/>
      <c r="C52" s="311"/>
      <c r="D52" s="311"/>
      <c r="E52" s="311"/>
      <c r="F52" s="311"/>
      <c r="G52" s="311"/>
      <c r="H52" s="311"/>
      <c r="I52" s="311"/>
      <c r="J52" s="311"/>
      <c r="K52" s="312"/>
      <c r="L52" s="13"/>
      <c r="M52" s="23"/>
      <c r="N52" s="24"/>
      <c r="O52" s="24"/>
      <c r="P52" s="24"/>
      <c r="Q52" s="24"/>
      <c r="R52" s="24"/>
      <c r="S52" s="24"/>
      <c r="T52" s="24"/>
      <c r="U52" s="25"/>
      <c r="V52" s="15"/>
    </row>
    <row r="53" spans="1:22" ht="18.75" customHeight="1">
      <c r="A53" s="310"/>
      <c r="B53" s="311"/>
      <c r="C53" s="311"/>
      <c r="D53" s="311"/>
      <c r="E53" s="311"/>
      <c r="F53" s="311"/>
      <c r="G53" s="311"/>
      <c r="H53" s="311"/>
      <c r="I53" s="311"/>
      <c r="J53" s="311"/>
      <c r="K53" s="312"/>
      <c r="L53" s="13"/>
      <c r="M53" s="23"/>
      <c r="N53" s="36">
        <v>12</v>
      </c>
      <c r="O53" s="24"/>
      <c r="P53" s="36">
        <v>3</v>
      </c>
      <c r="Q53" s="24"/>
      <c r="R53" s="36">
        <v>4</v>
      </c>
      <c r="S53" s="24"/>
      <c r="T53" s="36">
        <v>2</v>
      </c>
      <c r="U53" s="25"/>
      <c r="V53" s="15"/>
    </row>
    <row r="54" spans="1:22" ht="18.75" customHeight="1">
      <c r="A54" s="310"/>
      <c r="B54" s="311"/>
      <c r="C54" s="311"/>
      <c r="D54" s="311"/>
      <c r="E54" s="311"/>
      <c r="F54" s="311"/>
      <c r="G54" s="311"/>
      <c r="H54" s="311"/>
      <c r="I54" s="311"/>
      <c r="J54" s="311"/>
      <c r="K54" s="312"/>
      <c r="L54" s="13"/>
      <c r="M54" s="23"/>
      <c r="N54" s="24" t="str">
        <f>VLOOKUP(N53,データ!$A$1:$C$26,3)</f>
        <v>重久　颯太</v>
      </c>
      <c r="O54" s="24"/>
      <c r="P54" s="24" t="str">
        <f>VLOOKUP(P53,データ!$A$1:$C$26,3)</f>
        <v>中村　凌</v>
      </c>
      <c r="Q54" s="24"/>
      <c r="R54" s="24" t="str">
        <f>VLOOKUP(R53,データ!$A$1:$C$26,3)</f>
        <v>山崎　雅人</v>
      </c>
      <c r="S54" s="24"/>
      <c r="T54" s="24" t="str">
        <f>VLOOKUP(T53,データ!$A$1:$C$26,3)</f>
        <v>佐藤　耀太</v>
      </c>
      <c r="U54" s="25"/>
      <c r="V54" s="15"/>
    </row>
    <row r="55" spans="1:22" ht="18.75" customHeight="1">
      <c r="A55" s="310"/>
      <c r="B55" s="311"/>
      <c r="C55" s="311"/>
      <c r="D55" s="311"/>
      <c r="E55" s="311"/>
      <c r="F55" s="311"/>
      <c r="G55" s="311"/>
      <c r="H55" s="311"/>
      <c r="I55" s="311"/>
      <c r="J55" s="311"/>
      <c r="K55" s="312"/>
      <c r="L55" s="13"/>
      <c r="M55" s="23"/>
      <c r="N55" s="24"/>
      <c r="O55" s="24"/>
      <c r="P55" s="24"/>
      <c r="Q55" s="24"/>
      <c r="R55" s="24"/>
      <c r="S55" s="24"/>
      <c r="T55" s="24"/>
      <c r="U55" s="25"/>
      <c r="V55" s="15"/>
    </row>
    <row r="56" spans="1:22" ht="18.75" customHeight="1">
      <c r="A56" s="310"/>
      <c r="B56" s="311"/>
      <c r="C56" s="311"/>
      <c r="D56" s="311"/>
      <c r="E56" s="311"/>
      <c r="F56" s="311"/>
      <c r="G56" s="311"/>
      <c r="H56" s="311"/>
      <c r="I56" s="311"/>
      <c r="J56" s="311"/>
      <c r="K56" s="312"/>
      <c r="L56" s="13"/>
      <c r="M56" s="23"/>
      <c r="N56" s="24"/>
      <c r="O56" s="24"/>
      <c r="P56" s="24"/>
      <c r="Q56" s="24"/>
      <c r="R56" s="24"/>
      <c r="S56" s="24"/>
      <c r="T56" s="24"/>
      <c r="U56" s="25"/>
      <c r="V56" s="15"/>
    </row>
    <row r="57" spans="1:22" ht="18.75" customHeight="1">
      <c r="A57" s="310"/>
      <c r="B57" s="311"/>
      <c r="C57" s="311"/>
      <c r="D57" s="311"/>
      <c r="E57" s="311"/>
      <c r="F57" s="311"/>
      <c r="G57" s="311"/>
      <c r="H57" s="311"/>
      <c r="I57" s="311"/>
      <c r="J57" s="311"/>
      <c r="K57" s="312"/>
      <c r="L57" s="13"/>
      <c r="M57" s="23"/>
      <c r="N57" s="24"/>
      <c r="O57" s="24"/>
      <c r="P57" s="24"/>
      <c r="Q57" s="36">
        <v>1</v>
      </c>
      <c r="R57" s="24"/>
      <c r="S57" s="24"/>
      <c r="T57" s="24"/>
      <c r="U57" s="25"/>
      <c r="V57" s="15"/>
    </row>
    <row r="58" spans="1:22" ht="18.75" customHeight="1">
      <c r="A58" s="310"/>
      <c r="B58" s="311"/>
      <c r="C58" s="311"/>
      <c r="D58" s="311"/>
      <c r="E58" s="311"/>
      <c r="F58" s="311"/>
      <c r="G58" s="311"/>
      <c r="H58" s="311"/>
      <c r="I58" s="311"/>
      <c r="J58" s="311"/>
      <c r="K58" s="312"/>
      <c r="L58" s="13"/>
      <c r="M58" s="26"/>
      <c r="N58" s="27"/>
      <c r="O58" s="27"/>
      <c r="P58" s="27"/>
      <c r="Q58" s="24" t="str">
        <f>VLOOKUP(Q57,データ!$A$1:$C$26,3)</f>
        <v>斉藤　歩夢</v>
      </c>
      <c r="R58" s="27"/>
      <c r="S58" s="27"/>
      <c r="T58" s="27"/>
      <c r="U58" s="28"/>
      <c r="V58" s="15"/>
    </row>
    <row r="59" spans="1:22" ht="18.75" customHeight="1">
      <c r="A59" s="310"/>
      <c r="B59" s="311"/>
      <c r="C59" s="311"/>
      <c r="D59" s="311"/>
      <c r="E59" s="311"/>
      <c r="F59" s="311"/>
      <c r="G59" s="311"/>
      <c r="H59" s="311"/>
      <c r="I59" s="311"/>
      <c r="J59" s="311"/>
      <c r="K59" s="312"/>
      <c r="L59" s="13"/>
      <c r="M59" s="24"/>
      <c r="N59" s="24"/>
      <c r="O59" s="24"/>
      <c r="P59" s="29"/>
      <c r="Q59" s="30"/>
      <c r="R59" s="11"/>
      <c r="S59" s="24"/>
      <c r="T59" s="24"/>
      <c r="U59" s="24"/>
      <c r="V59" s="15"/>
    </row>
    <row r="60" spans="1:22" ht="18.75" customHeight="1" thickBot="1">
      <c r="A60" s="313"/>
      <c r="B60" s="314"/>
      <c r="C60" s="314"/>
      <c r="D60" s="314"/>
      <c r="E60" s="314"/>
      <c r="F60" s="314"/>
      <c r="G60" s="314"/>
      <c r="H60" s="314"/>
      <c r="I60" s="314"/>
      <c r="J60" s="314"/>
      <c r="K60" s="315"/>
      <c r="L60" s="19"/>
      <c r="M60" s="31"/>
      <c r="N60" s="31"/>
      <c r="O60" s="31"/>
      <c r="P60" s="31"/>
      <c r="Q60" s="31"/>
      <c r="R60" s="31"/>
      <c r="S60" s="31"/>
      <c r="T60" s="31"/>
      <c r="U60" s="31"/>
      <c r="V60" s="21"/>
    </row>
    <row r="61" spans="1:22" ht="18.75" customHeight="1">
      <c r="A61" s="226" t="s">
        <v>26</v>
      </c>
      <c r="B61" s="227"/>
      <c r="C61" s="227"/>
      <c r="D61" s="227"/>
      <c r="E61" s="227"/>
      <c r="F61" s="227"/>
      <c r="G61" s="227"/>
      <c r="H61" s="227"/>
      <c r="I61" s="227"/>
      <c r="J61" s="227"/>
      <c r="K61" s="228"/>
      <c r="L61" s="13"/>
      <c r="M61" s="235"/>
      <c r="N61" s="236"/>
      <c r="O61" s="24"/>
      <c r="P61" s="24"/>
      <c r="Q61" s="24"/>
      <c r="R61" s="24"/>
      <c r="S61" s="24"/>
      <c r="T61" s="24"/>
      <c r="U61" s="24"/>
      <c r="V61" s="15"/>
    </row>
    <row r="62" spans="1:22" ht="18.75" customHeight="1">
      <c r="A62" s="304" t="s">
        <v>142</v>
      </c>
      <c r="B62" s="305"/>
      <c r="C62" s="305"/>
      <c r="D62" s="305"/>
      <c r="E62" s="305"/>
      <c r="F62" s="305"/>
      <c r="G62" s="305"/>
      <c r="H62" s="305"/>
      <c r="I62" s="305"/>
      <c r="J62" s="305"/>
      <c r="K62" s="306"/>
      <c r="L62" s="13"/>
      <c r="M62" s="23"/>
      <c r="N62" s="24"/>
      <c r="O62" s="24"/>
      <c r="P62" s="24"/>
      <c r="Q62" s="24"/>
      <c r="R62" s="24"/>
      <c r="S62" s="24"/>
      <c r="T62" s="24"/>
      <c r="U62" s="25"/>
      <c r="V62" s="15"/>
    </row>
    <row r="63" spans="1:22" ht="18.75" customHeight="1">
      <c r="A63" s="304"/>
      <c r="B63" s="305"/>
      <c r="C63" s="305"/>
      <c r="D63" s="305"/>
      <c r="E63" s="305"/>
      <c r="F63" s="305"/>
      <c r="G63" s="305"/>
      <c r="H63" s="305"/>
      <c r="I63" s="305"/>
      <c r="J63" s="305"/>
      <c r="K63" s="306"/>
      <c r="L63" s="13"/>
      <c r="M63" s="23"/>
      <c r="N63" s="24"/>
      <c r="O63" s="24"/>
      <c r="P63" s="36">
        <v>14</v>
      </c>
      <c r="Q63" s="24"/>
      <c r="R63" s="36">
        <v>9</v>
      </c>
      <c r="S63" s="24"/>
      <c r="T63" s="24"/>
      <c r="U63" s="25"/>
      <c r="V63" s="15"/>
    </row>
    <row r="64" spans="1:22" ht="18.75" customHeight="1">
      <c r="A64" s="304"/>
      <c r="B64" s="305"/>
      <c r="C64" s="305"/>
      <c r="D64" s="305"/>
      <c r="E64" s="305"/>
      <c r="F64" s="305"/>
      <c r="G64" s="305"/>
      <c r="H64" s="305"/>
      <c r="I64" s="305"/>
      <c r="J64" s="305"/>
      <c r="K64" s="306"/>
      <c r="L64" s="13"/>
      <c r="M64" s="23"/>
      <c r="N64" s="24"/>
      <c r="O64" s="24"/>
      <c r="P64" s="24" t="str">
        <f>VLOOKUP(P63,データ!$A$1:$C$26,3)</f>
        <v>田村　巧希</v>
      </c>
      <c r="Q64" s="24"/>
      <c r="R64" s="24" t="str">
        <f>VLOOKUP(R63,データ!$A$1:$C$26,3)</f>
        <v>冨樫　竜真</v>
      </c>
      <c r="S64" s="24"/>
      <c r="T64" s="24"/>
      <c r="U64" s="25"/>
      <c r="V64" s="15"/>
    </row>
    <row r="65" spans="1:22" ht="18.75" customHeight="1">
      <c r="A65" s="304"/>
      <c r="B65" s="305"/>
      <c r="C65" s="305"/>
      <c r="D65" s="305"/>
      <c r="E65" s="305"/>
      <c r="F65" s="305"/>
      <c r="G65" s="305"/>
      <c r="H65" s="305"/>
      <c r="I65" s="305"/>
      <c r="J65" s="305"/>
      <c r="K65" s="306"/>
      <c r="L65" s="13"/>
      <c r="M65" s="23"/>
      <c r="N65" s="24"/>
      <c r="O65" s="24"/>
      <c r="P65" s="24"/>
      <c r="Q65" s="24"/>
      <c r="R65" s="24"/>
      <c r="S65" s="24"/>
      <c r="T65" s="24"/>
      <c r="U65" s="25"/>
      <c r="V65" s="15"/>
    </row>
    <row r="66" spans="1:22" ht="18.75" customHeight="1">
      <c r="A66" s="304"/>
      <c r="B66" s="305"/>
      <c r="C66" s="305"/>
      <c r="D66" s="305"/>
      <c r="E66" s="305"/>
      <c r="F66" s="305"/>
      <c r="G66" s="305"/>
      <c r="H66" s="305"/>
      <c r="I66" s="305"/>
      <c r="J66" s="305"/>
      <c r="K66" s="306"/>
      <c r="L66" s="13"/>
      <c r="M66" s="23"/>
      <c r="N66" s="24"/>
      <c r="O66" s="24"/>
      <c r="P66" s="24"/>
      <c r="Q66" s="24"/>
      <c r="R66" s="24"/>
      <c r="S66" s="24"/>
      <c r="T66" s="24"/>
      <c r="U66" s="25"/>
      <c r="V66" s="15"/>
    </row>
    <row r="67" spans="1:22" ht="18.75" customHeight="1">
      <c r="A67" s="304"/>
      <c r="B67" s="305"/>
      <c r="C67" s="305"/>
      <c r="D67" s="305"/>
      <c r="E67" s="305"/>
      <c r="F67" s="305"/>
      <c r="G67" s="305"/>
      <c r="H67" s="305"/>
      <c r="I67" s="305"/>
      <c r="J67" s="305"/>
      <c r="K67" s="306"/>
      <c r="L67" s="13"/>
      <c r="M67" s="23"/>
      <c r="N67" s="36">
        <v>10</v>
      </c>
      <c r="O67" s="24"/>
      <c r="P67" s="36">
        <v>8</v>
      </c>
      <c r="Q67" s="24"/>
      <c r="R67" s="36">
        <v>7</v>
      </c>
      <c r="S67" s="24"/>
      <c r="T67" s="36">
        <v>19</v>
      </c>
      <c r="U67" s="25"/>
      <c r="V67" s="15"/>
    </row>
    <row r="68" spans="1:22" ht="18.75" customHeight="1">
      <c r="A68" s="304"/>
      <c r="B68" s="305"/>
      <c r="C68" s="305"/>
      <c r="D68" s="305"/>
      <c r="E68" s="305"/>
      <c r="F68" s="305"/>
      <c r="G68" s="305"/>
      <c r="H68" s="305"/>
      <c r="I68" s="305"/>
      <c r="J68" s="305"/>
      <c r="K68" s="306"/>
      <c r="L68" s="13"/>
      <c r="M68" s="23"/>
      <c r="N68" s="24" t="str">
        <f>VLOOKUP(N67,データ!$A$1:$C$26,3)</f>
        <v>原田　大也</v>
      </c>
      <c r="O68" s="24"/>
      <c r="P68" s="24" t="str">
        <f>VLOOKUP(P67,データ!$A$1:$C$26,3)</f>
        <v>高路　健太郎</v>
      </c>
      <c r="Q68" s="24"/>
      <c r="R68" s="24" t="str">
        <f>VLOOKUP(R67,データ!$A$1:$C$26,3)</f>
        <v>佐藤　悠斗</v>
      </c>
      <c r="S68" s="24"/>
      <c r="T68" s="24" t="str">
        <f>VLOOKUP(T67,データ!$A$1:$C$26,3)</f>
        <v>阿部　真治</v>
      </c>
      <c r="U68" s="25"/>
      <c r="V68" s="15"/>
    </row>
    <row r="69" spans="1:22" ht="18.75" customHeight="1">
      <c r="A69" s="304"/>
      <c r="B69" s="305"/>
      <c r="C69" s="305"/>
      <c r="D69" s="305"/>
      <c r="E69" s="305"/>
      <c r="F69" s="305"/>
      <c r="G69" s="305"/>
      <c r="H69" s="305"/>
      <c r="I69" s="305"/>
      <c r="J69" s="305"/>
      <c r="K69" s="306"/>
      <c r="L69" s="13"/>
      <c r="M69" s="23"/>
      <c r="N69" s="24"/>
      <c r="O69" s="24"/>
      <c r="P69" s="24"/>
      <c r="Q69" s="24"/>
      <c r="R69" s="24"/>
      <c r="S69" s="24"/>
      <c r="T69" s="24"/>
      <c r="U69" s="25"/>
      <c r="V69" s="15"/>
    </row>
    <row r="70" spans="1:22" ht="18.75" customHeight="1">
      <c r="A70" s="304"/>
      <c r="B70" s="305"/>
      <c r="C70" s="305"/>
      <c r="D70" s="305"/>
      <c r="E70" s="305"/>
      <c r="F70" s="305"/>
      <c r="G70" s="305"/>
      <c r="H70" s="305"/>
      <c r="I70" s="305"/>
      <c r="J70" s="305"/>
      <c r="K70" s="306"/>
      <c r="L70" s="13"/>
      <c r="M70" s="23"/>
      <c r="N70" s="24"/>
      <c r="O70" s="24"/>
      <c r="P70" s="24"/>
      <c r="Q70" s="24"/>
      <c r="R70" s="24"/>
      <c r="S70" s="24"/>
      <c r="T70" s="24"/>
      <c r="U70" s="25"/>
      <c r="V70" s="15"/>
    </row>
    <row r="71" spans="1:22" ht="18.75" customHeight="1">
      <c r="A71" s="304"/>
      <c r="B71" s="305"/>
      <c r="C71" s="305"/>
      <c r="D71" s="305"/>
      <c r="E71" s="305"/>
      <c r="F71" s="305"/>
      <c r="G71" s="305"/>
      <c r="H71" s="305"/>
      <c r="I71" s="305"/>
      <c r="J71" s="305"/>
      <c r="K71" s="306"/>
      <c r="L71" s="13"/>
      <c r="M71" s="23"/>
      <c r="N71" s="36">
        <v>15</v>
      </c>
      <c r="O71" s="24"/>
      <c r="P71" s="36">
        <v>4</v>
      </c>
      <c r="Q71" s="24"/>
      <c r="R71" s="36">
        <v>3</v>
      </c>
      <c r="S71" s="24"/>
      <c r="T71" s="36">
        <v>12</v>
      </c>
      <c r="U71" s="25"/>
      <c r="V71" s="15"/>
    </row>
    <row r="72" spans="1:22" ht="18.75" customHeight="1">
      <c r="A72" s="304"/>
      <c r="B72" s="305"/>
      <c r="C72" s="305"/>
      <c r="D72" s="305"/>
      <c r="E72" s="305"/>
      <c r="F72" s="305"/>
      <c r="G72" s="305"/>
      <c r="H72" s="305"/>
      <c r="I72" s="305"/>
      <c r="J72" s="305"/>
      <c r="K72" s="306"/>
      <c r="L72" s="13"/>
      <c r="M72" s="23"/>
      <c r="N72" s="24" t="str">
        <f>VLOOKUP(N71,データ!$A$1:$C$26,3)</f>
        <v>畠山　英也</v>
      </c>
      <c r="O72" s="24"/>
      <c r="P72" s="24" t="str">
        <f>VLOOKUP(P71,データ!$A$1:$C$26,3)</f>
        <v>山崎　雅人</v>
      </c>
      <c r="Q72" s="24"/>
      <c r="R72" s="24" t="str">
        <f>VLOOKUP(R71,データ!$A$1:$C$26,3)</f>
        <v>中村　凌</v>
      </c>
      <c r="S72" s="24"/>
      <c r="T72" s="24" t="str">
        <f>VLOOKUP(T71,データ!$A$1:$C$26,3)</f>
        <v>重久　颯太</v>
      </c>
      <c r="U72" s="25"/>
      <c r="V72" s="15"/>
    </row>
    <row r="73" spans="1:22" ht="18.75" customHeight="1">
      <c r="A73" s="304"/>
      <c r="B73" s="305"/>
      <c r="C73" s="305"/>
      <c r="D73" s="305"/>
      <c r="E73" s="305"/>
      <c r="F73" s="305"/>
      <c r="G73" s="305"/>
      <c r="H73" s="305"/>
      <c r="I73" s="305"/>
      <c r="J73" s="305"/>
      <c r="K73" s="306"/>
      <c r="L73" s="13"/>
      <c r="M73" s="23"/>
      <c r="N73" s="24"/>
      <c r="O73" s="24"/>
      <c r="P73" s="24"/>
      <c r="Q73" s="24"/>
      <c r="R73" s="24"/>
      <c r="S73" s="24"/>
      <c r="T73" s="24"/>
      <c r="U73" s="25"/>
      <c r="V73" s="15"/>
    </row>
    <row r="74" spans="1:22" ht="18.75" customHeight="1">
      <c r="A74" s="304"/>
      <c r="B74" s="305"/>
      <c r="C74" s="305"/>
      <c r="D74" s="305"/>
      <c r="E74" s="305"/>
      <c r="F74" s="305"/>
      <c r="G74" s="305"/>
      <c r="H74" s="305"/>
      <c r="I74" s="305"/>
      <c r="J74" s="305"/>
      <c r="K74" s="306"/>
      <c r="L74" s="13"/>
      <c r="M74" s="23"/>
      <c r="N74" s="24"/>
      <c r="O74" s="24"/>
      <c r="P74" s="24"/>
      <c r="Q74" s="24"/>
      <c r="R74" s="24"/>
      <c r="S74" s="24"/>
      <c r="T74" s="24"/>
      <c r="U74" s="25"/>
      <c r="V74" s="15"/>
    </row>
    <row r="75" spans="1:22" ht="18.75" customHeight="1">
      <c r="A75" s="304"/>
      <c r="B75" s="305"/>
      <c r="C75" s="305"/>
      <c r="D75" s="305"/>
      <c r="E75" s="305"/>
      <c r="F75" s="305"/>
      <c r="G75" s="305"/>
      <c r="H75" s="305"/>
      <c r="I75" s="305"/>
      <c r="J75" s="305"/>
      <c r="K75" s="306"/>
      <c r="L75" s="13"/>
      <c r="M75" s="23"/>
      <c r="N75" s="24"/>
      <c r="O75" s="24"/>
      <c r="P75" s="24"/>
      <c r="Q75" s="36">
        <v>17</v>
      </c>
      <c r="R75" s="24"/>
      <c r="S75" s="24"/>
      <c r="T75" s="24"/>
      <c r="U75" s="25"/>
      <c r="V75" s="15"/>
    </row>
    <row r="76" spans="1:22" ht="18.75" customHeight="1">
      <c r="A76" s="304"/>
      <c r="B76" s="305"/>
      <c r="C76" s="305"/>
      <c r="D76" s="305"/>
      <c r="E76" s="305"/>
      <c r="F76" s="305"/>
      <c r="G76" s="305"/>
      <c r="H76" s="305"/>
      <c r="I76" s="305"/>
      <c r="J76" s="305"/>
      <c r="K76" s="306"/>
      <c r="L76" s="13"/>
      <c r="M76" s="26"/>
      <c r="N76" s="27"/>
      <c r="O76" s="27"/>
      <c r="P76" s="27"/>
      <c r="Q76" s="24" t="str">
        <f>VLOOKUP(Q75,データ!$A$1:$C$26,3)</f>
        <v>高橋　樹</v>
      </c>
      <c r="R76" s="27"/>
      <c r="S76" s="27"/>
      <c r="T76" s="27"/>
      <c r="U76" s="28"/>
      <c r="V76" s="15"/>
    </row>
    <row r="77" spans="1:22" ht="18.75" customHeight="1">
      <c r="A77" s="304"/>
      <c r="B77" s="305"/>
      <c r="C77" s="305"/>
      <c r="D77" s="305"/>
      <c r="E77" s="305"/>
      <c r="F77" s="305"/>
      <c r="G77" s="305"/>
      <c r="H77" s="305"/>
      <c r="I77" s="305"/>
      <c r="J77" s="305"/>
      <c r="K77" s="306"/>
      <c r="L77" s="13"/>
      <c r="M77" s="14"/>
      <c r="N77" s="14"/>
      <c r="O77" s="14"/>
      <c r="P77" s="16"/>
      <c r="Q77" s="17"/>
      <c r="R77" s="18"/>
      <c r="S77" s="14"/>
      <c r="T77" s="14"/>
      <c r="U77" s="14"/>
      <c r="V77" s="15"/>
    </row>
    <row r="78" spans="1:22" ht="18.75" customHeight="1" thickBot="1">
      <c r="A78" s="307"/>
      <c r="B78" s="308"/>
      <c r="C78" s="308"/>
      <c r="D78" s="308"/>
      <c r="E78" s="308"/>
      <c r="F78" s="308"/>
      <c r="G78" s="308"/>
      <c r="H78" s="308"/>
      <c r="I78" s="308"/>
      <c r="J78" s="308"/>
      <c r="K78" s="309"/>
      <c r="L78" s="19"/>
      <c r="M78" s="20"/>
      <c r="N78" s="20"/>
      <c r="O78" s="20"/>
      <c r="P78" s="20"/>
      <c r="Q78" s="20"/>
      <c r="R78" s="20"/>
      <c r="S78" s="20"/>
      <c r="T78" s="20"/>
      <c r="U78" s="20"/>
      <c r="V78" s="21"/>
    </row>
    <row r="79" spans="1:22" ht="18.75" customHeight="1">
      <c r="A79" s="226" t="s">
        <v>27</v>
      </c>
      <c r="B79" s="227"/>
      <c r="C79" s="227"/>
      <c r="D79" s="227"/>
      <c r="E79" s="227"/>
      <c r="F79" s="227"/>
      <c r="G79" s="227"/>
      <c r="H79" s="227"/>
      <c r="I79" s="227"/>
      <c r="J79" s="227"/>
      <c r="K79" s="227"/>
      <c r="L79" s="227"/>
      <c r="M79" s="227"/>
      <c r="N79" s="227"/>
      <c r="O79" s="227"/>
      <c r="P79" s="227"/>
      <c r="Q79" s="227"/>
      <c r="R79" s="227"/>
      <c r="S79" s="227"/>
      <c r="T79" s="227"/>
      <c r="U79" s="227"/>
      <c r="V79" s="228"/>
    </row>
    <row r="80" spans="1:22" ht="18.75" customHeight="1">
      <c r="A80" s="304" t="s">
        <v>143</v>
      </c>
      <c r="B80" s="305"/>
      <c r="C80" s="305"/>
      <c r="D80" s="305"/>
      <c r="E80" s="305"/>
      <c r="F80" s="305"/>
      <c r="G80" s="305"/>
      <c r="H80" s="305"/>
      <c r="I80" s="305"/>
      <c r="J80" s="305"/>
      <c r="K80" s="305"/>
      <c r="L80" s="305"/>
      <c r="M80" s="305"/>
      <c r="N80" s="305"/>
      <c r="O80" s="305"/>
      <c r="P80" s="305"/>
      <c r="Q80" s="305"/>
      <c r="R80" s="305"/>
      <c r="S80" s="305"/>
      <c r="T80" s="305"/>
      <c r="U80" s="305"/>
      <c r="V80" s="306"/>
    </row>
    <row r="81" spans="1:22" ht="18.75" customHeight="1">
      <c r="A81" s="304"/>
      <c r="B81" s="305"/>
      <c r="C81" s="305"/>
      <c r="D81" s="305"/>
      <c r="E81" s="305"/>
      <c r="F81" s="305"/>
      <c r="G81" s="305"/>
      <c r="H81" s="305"/>
      <c r="I81" s="305"/>
      <c r="J81" s="305"/>
      <c r="K81" s="305"/>
      <c r="L81" s="305"/>
      <c r="M81" s="305"/>
      <c r="N81" s="305"/>
      <c r="O81" s="305"/>
      <c r="P81" s="305"/>
      <c r="Q81" s="305"/>
      <c r="R81" s="305"/>
      <c r="S81" s="305"/>
      <c r="T81" s="305"/>
      <c r="U81" s="305"/>
      <c r="V81" s="306"/>
    </row>
    <row r="82" spans="1:22" ht="18.75" customHeight="1">
      <c r="A82" s="304"/>
      <c r="B82" s="305"/>
      <c r="C82" s="305"/>
      <c r="D82" s="305"/>
      <c r="E82" s="305"/>
      <c r="F82" s="305"/>
      <c r="G82" s="305"/>
      <c r="H82" s="305"/>
      <c r="I82" s="305"/>
      <c r="J82" s="305"/>
      <c r="K82" s="305"/>
      <c r="L82" s="305"/>
      <c r="M82" s="305"/>
      <c r="N82" s="305"/>
      <c r="O82" s="305"/>
      <c r="P82" s="305"/>
      <c r="Q82" s="305"/>
      <c r="R82" s="305"/>
      <c r="S82" s="305"/>
      <c r="T82" s="305"/>
      <c r="U82" s="305"/>
      <c r="V82" s="306"/>
    </row>
    <row r="83" spans="1:22" ht="18.75" customHeight="1">
      <c r="A83" s="304"/>
      <c r="B83" s="305"/>
      <c r="C83" s="305"/>
      <c r="D83" s="305"/>
      <c r="E83" s="305"/>
      <c r="F83" s="305"/>
      <c r="G83" s="305"/>
      <c r="H83" s="305"/>
      <c r="I83" s="305"/>
      <c r="J83" s="305"/>
      <c r="K83" s="305"/>
      <c r="L83" s="305"/>
      <c r="M83" s="305"/>
      <c r="N83" s="305"/>
      <c r="O83" s="305"/>
      <c r="P83" s="305"/>
      <c r="Q83" s="305"/>
      <c r="R83" s="305"/>
      <c r="S83" s="305"/>
      <c r="T83" s="305"/>
      <c r="U83" s="305"/>
      <c r="V83" s="306"/>
    </row>
    <row r="84" spans="1:22" ht="18.75" customHeight="1">
      <c r="A84" s="304"/>
      <c r="B84" s="305"/>
      <c r="C84" s="305"/>
      <c r="D84" s="305"/>
      <c r="E84" s="305"/>
      <c r="F84" s="305"/>
      <c r="G84" s="305"/>
      <c r="H84" s="305"/>
      <c r="I84" s="305"/>
      <c r="J84" s="305"/>
      <c r="K84" s="305"/>
      <c r="L84" s="305"/>
      <c r="M84" s="305"/>
      <c r="N84" s="305"/>
      <c r="O84" s="305"/>
      <c r="P84" s="305"/>
      <c r="Q84" s="305"/>
      <c r="R84" s="305"/>
      <c r="S84" s="305"/>
      <c r="T84" s="305"/>
      <c r="U84" s="305"/>
      <c r="V84" s="306"/>
    </row>
    <row r="85" spans="1:22" ht="18.75" customHeight="1">
      <c r="A85" s="304"/>
      <c r="B85" s="305"/>
      <c r="C85" s="305"/>
      <c r="D85" s="305"/>
      <c r="E85" s="305"/>
      <c r="F85" s="305"/>
      <c r="G85" s="305"/>
      <c r="H85" s="305"/>
      <c r="I85" s="305"/>
      <c r="J85" s="305"/>
      <c r="K85" s="305"/>
      <c r="L85" s="305"/>
      <c r="M85" s="305"/>
      <c r="N85" s="305"/>
      <c r="O85" s="305"/>
      <c r="P85" s="305"/>
      <c r="Q85" s="305"/>
      <c r="R85" s="305"/>
      <c r="S85" s="305"/>
      <c r="T85" s="305"/>
      <c r="U85" s="305"/>
      <c r="V85" s="306"/>
    </row>
    <row r="86" spans="1:22" ht="18.75" customHeight="1">
      <c r="A86" s="304"/>
      <c r="B86" s="305"/>
      <c r="C86" s="305"/>
      <c r="D86" s="305"/>
      <c r="E86" s="305"/>
      <c r="F86" s="305"/>
      <c r="G86" s="305"/>
      <c r="H86" s="305"/>
      <c r="I86" s="305"/>
      <c r="J86" s="305"/>
      <c r="K86" s="305"/>
      <c r="L86" s="305"/>
      <c r="M86" s="305"/>
      <c r="N86" s="305"/>
      <c r="O86" s="305"/>
      <c r="P86" s="305"/>
      <c r="Q86" s="305"/>
      <c r="R86" s="305"/>
      <c r="S86" s="305"/>
      <c r="T86" s="305"/>
      <c r="U86" s="305"/>
      <c r="V86" s="306"/>
    </row>
    <row r="87" spans="1:22" ht="14.25" thickBot="1">
      <c r="A87" s="307"/>
      <c r="B87" s="308"/>
      <c r="C87" s="308"/>
      <c r="D87" s="308"/>
      <c r="E87" s="308"/>
      <c r="F87" s="308"/>
      <c r="G87" s="308"/>
      <c r="H87" s="308"/>
      <c r="I87" s="308"/>
      <c r="J87" s="308"/>
      <c r="K87" s="308"/>
      <c r="L87" s="308"/>
      <c r="M87" s="308"/>
      <c r="N87" s="308"/>
      <c r="O87" s="308"/>
      <c r="P87" s="308"/>
      <c r="Q87" s="308"/>
      <c r="R87" s="308"/>
      <c r="S87" s="308"/>
      <c r="T87" s="308"/>
      <c r="U87" s="308"/>
      <c r="V87" s="309"/>
    </row>
    <row r="88" spans="1:22" ht="18.75" customHeight="1">
      <c r="A88" s="226" t="s">
        <v>31</v>
      </c>
      <c r="B88" s="227"/>
      <c r="C88" s="227"/>
      <c r="D88" s="227"/>
      <c r="E88" s="227"/>
      <c r="F88" s="227"/>
      <c r="G88" s="227"/>
      <c r="H88" s="227"/>
      <c r="I88" s="227"/>
      <c r="J88" s="227"/>
      <c r="K88" s="227"/>
      <c r="L88" s="227"/>
      <c r="M88" s="227"/>
      <c r="N88" s="227"/>
      <c r="O88" s="227"/>
      <c r="P88" s="227"/>
      <c r="Q88" s="227"/>
      <c r="R88" s="227"/>
      <c r="S88" s="227"/>
      <c r="T88" s="227"/>
      <c r="U88" s="227"/>
      <c r="V88" s="228"/>
    </row>
    <row r="89" spans="1:22" ht="18.75" customHeight="1">
      <c r="A89" s="304" t="s">
        <v>144</v>
      </c>
      <c r="B89" s="305"/>
      <c r="C89" s="305"/>
      <c r="D89" s="305"/>
      <c r="E89" s="305"/>
      <c r="F89" s="305"/>
      <c r="G89" s="305"/>
      <c r="H89" s="305"/>
      <c r="I89" s="305"/>
      <c r="J89" s="305"/>
      <c r="K89" s="305"/>
      <c r="L89" s="305"/>
      <c r="M89" s="305"/>
      <c r="N89" s="305"/>
      <c r="O89" s="305"/>
      <c r="P89" s="305"/>
      <c r="Q89" s="305"/>
      <c r="R89" s="305"/>
      <c r="S89" s="305"/>
      <c r="T89" s="305"/>
      <c r="U89" s="305"/>
      <c r="V89" s="306"/>
    </row>
    <row r="90" spans="1:22" ht="18.75" customHeight="1">
      <c r="A90" s="304"/>
      <c r="B90" s="305"/>
      <c r="C90" s="305"/>
      <c r="D90" s="305"/>
      <c r="E90" s="305"/>
      <c r="F90" s="305"/>
      <c r="G90" s="305"/>
      <c r="H90" s="305"/>
      <c r="I90" s="305"/>
      <c r="J90" s="305"/>
      <c r="K90" s="305"/>
      <c r="L90" s="305"/>
      <c r="M90" s="305"/>
      <c r="N90" s="305"/>
      <c r="O90" s="305"/>
      <c r="P90" s="305"/>
      <c r="Q90" s="305"/>
      <c r="R90" s="305"/>
      <c r="S90" s="305"/>
      <c r="T90" s="305"/>
      <c r="U90" s="305"/>
      <c r="V90" s="306"/>
    </row>
    <row r="91" spans="1:22" ht="18.75" customHeight="1">
      <c r="A91" s="304"/>
      <c r="B91" s="305"/>
      <c r="C91" s="305"/>
      <c r="D91" s="305"/>
      <c r="E91" s="305"/>
      <c r="F91" s="305"/>
      <c r="G91" s="305"/>
      <c r="H91" s="305"/>
      <c r="I91" s="305"/>
      <c r="J91" s="305"/>
      <c r="K91" s="305"/>
      <c r="L91" s="305"/>
      <c r="M91" s="305"/>
      <c r="N91" s="305"/>
      <c r="O91" s="305"/>
      <c r="P91" s="305"/>
      <c r="Q91" s="305"/>
      <c r="R91" s="305"/>
      <c r="S91" s="305"/>
      <c r="T91" s="305"/>
      <c r="U91" s="305"/>
      <c r="V91" s="306"/>
    </row>
    <row r="92" spans="1:22" ht="18.75" customHeight="1">
      <c r="A92" s="304"/>
      <c r="B92" s="305"/>
      <c r="C92" s="305"/>
      <c r="D92" s="305"/>
      <c r="E92" s="305"/>
      <c r="F92" s="305"/>
      <c r="G92" s="305"/>
      <c r="H92" s="305"/>
      <c r="I92" s="305"/>
      <c r="J92" s="305"/>
      <c r="K92" s="305"/>
      <c r="L92" s="305"/>
      <c r="M92" s="305"/>
      <c r="N92" s="305"/>
      <c r="O92" s="305"/>
      <c r="P92" s="305"/>
      <c r="Q92" s="305"/>
      <c r="R92" s="305"/>
      <c r="S92" s="305"/>
      <c r="T92" s="305"/>
      <c r="U92" s="305"/>
      <c r="V92" s="306"/>
    </row>
    <row r="93" spans="1:22" ht="14.25" thickBot="1">
      <c r="A93" s="307"/>
      <c r="B93" s="308"/>
      <c r="C93" s="308"/>
      <c r="D93" s="308"/>
      <c r="E93" s="308"/>
      <c r="F93" s="308"/>
      <c r="G93" s="308"/>
      <c r="H93" s="308"/>
      <c r="I93" s="308"/>
      <c r="J93" s="308"/>
      <c r="K93" s="308"/>
      <c r="L93" s="308"/>
      <c r="M93" s="308"/>
      <c r="N93" s="308"/>
      <c r="O93" s="308"/>
      <c r="P93" s="308"/>
      <c r="Q93" s="308"/>
      <c r="R93" s="308"/>
      <c r="S93" s="308"/>
      <c r="T93" s="308"/>
      <c r="U93" s="308"/>
      <c r="V93" s="309"/>
    </row>
  </sheetData>
  <mergeCells count="112">
    <mergeCell ref="C40:K40"/>
    <mergeCell ref="N40:V40"/>
    <mergeCell ref="A42:K42"/>
    <mergeCell ref="L42:V42"/>
    <mergeCell ref="C39:K39"/>
    <mergeCell ref="N39:V39"/>
    <mergeCell ref="A80:V87"/>
    <mergeCell ref="A88:V88"/>
    <mergeCell ref="A89:V93"/>
    <mergeCell ref="A43:K60"/>
    <mergeCell ref="M43:N43"/>
    <mergeCell ref="A61:K61"/>
    <mergeCell ref="M61:N61"/>
    <mergeCell ref="A62:K78"/>
    <mergeCell ref="A79:V79"/>
    <mergeCell ref="C36:K36"/>
    <mergeCell ref="N36:V36"/>
    <mergeCell ref="C37:K37"/>
    <mergeCell ref="N37:V37"/>
    <mergeCell ref="C38:K38"/>
    <mergeCell ref="N38:V38"/>
    <mergeCell ref="C33:K33"/>
    <mergeCell ref="N33:V33"/>
    <mergeCell ref="C34:K34"/>
    <mergeCell ref="N34:V34"/>
    <mergeCell ref="C35:K35"/>
    <mergeCell ref="N35:V35"/>
    <mergeCell ref="C30:K30"/>
    <mergeCell ref="N30:V30"/>
    <mergeCell ref="C31:K31"/>
    <mergeCell ref="N31:V31"/>
    <mergeCell ref="C32:K32"/>
    <mergeCell ref="N32:V32"/>
    <mergeCell ref="C27:K27"/>
    <mergeCell ref="N27:V27"/>
    <mergeCell ref="C28:K28"/>
    <mergeCell ref="N28:V28"/>
    <mergeCell ref="C29:K29"/>
    <mergeCell ref="N29:V29"/>
    <mergeCell ref="C24:K24"/>
    <mergeCell ref="N24:V24"/>
    <mergeCell ref="C25:K25"/>
    <mergeCell ref="N25:V25"/>
    <mergeCell ref="C26:K26"/>
    <mergeCell ref="N26:V26"/>
    <mergeCell ref="J19:J20"/>
    <mergeCell ref="K19:L20"/>
    <mergeCell ref="M19:M20"/>
    <mergeCell ref="A22:K22"/>
    <mergeCell ref="L22:V22"/>
    <mergeCell ref="A23:B23"/>
    <mergeCell ref="C23:K23"/>
    <mergeCell ref="L23:M23"/>
    <mergeCell ref="N23:V23"/>
    <mergeCell ref="C15:F15"/>
    <mergeCell ref="I15:K15"/>
    <mergeCell ref="N15:Q15"/>
    <mergeCell ref="T15:V15"/>
    <mergeCell ref="A17:H18"/>
    <mergeCell ref="I17:I18"/>
    <mergeCell ref="K17:L17"/>
    <mergeCell ref="N17:N18"/>
    <mergeCell ref="O17:V18"/>
    <mergeCell ref="K18:L18"/>
    <mergeCell ref="C13:F13"/>
    <mergeCell ref="I13:K13"/>
    <mergeCell ref="N13:Q13"/>
    <mergeCell ref="T13:V13"/>
    <mergeCell ref="C14:F14"/>
    <mergeCell ref="I14:K14"/>
    <mergeCell ref="N14:Q14"/>
    <mergeCell ref="T14:V14"/>
    <mergeCell ref="C11:F11"/>
    <mergeCell ref="I11:K11"/>
    <mergeCell ref="N11:Q11"/>
    <mergeCell ref="T11:V11"/>
    <mergeCell ref="C12:F12"/>
    <mergeCell ref="I12:K12"/>
    <mergeCell ref="N12:Q12"/>
    <mergeCell ref="T12:V12"/>
    <mergeCell ref="C9:F9"/>
    <mergeCell ref="I9:K9"/>
    <mergeCell ref="N9:Q9"/>
    <mergeCell ref="T9:V9"/>
    <mergeCell ref="C10:F10"/>
    <mergeCell ref="I10:K10"/>
    <mergeCell ref="N10:Q10"/>
    <mergeCell ref="T10:V10"/>
    <mergeCell ref="C7:F7"/>
    <mergeCell ref="I7:K7"/>
    <mergeCell ref="N7:Q7"/>
    <mergeCell ref="T7:V7"/>
    <mergeCell ref="C8:F8"/>
    <mergeCell ref="I8:K8"/>
    <mergeCell ref="N8:Q8"/>
    <mergeCell ref="T8:V8"/>
    <mergeCell ref="C5:F5"/>
    <mergeCell ref="I5:K5"/>
    <mergeCell ref="N5:Q5"/>
    <mergeCell ref="T5:V5"/>
    <mergeCell ref="C6:F6"/>
    <mergeCell ref="I6:K6"/>
    <mergeCell ref="N6:Q6"/>
    <mergeCell ref="T6:V6"/>
    <mergeCell ref="A1:L1"/>
    <mergeCell ref="P1:R1"/>
    <mergeCell ref="S1:V1"/>
    <mergeCell ref="A3:B3"/>
    <mergeCell ref="G3:H3"/>
    <mergeCell ref="J3:K3"/>
    <mergeCell ref="M3:N3"/>
    <mergeCell ref="O3:V3"/>
  </mergeCells>
  <phoneticPr fontId="2"/>
  <printOptions horizontalCentered="1"/>
  <pageMargins left="0.70866141732283472" right="0.70866141732283472" top="0.74803149606299213" bottom="0.74803149606299213" header="0.31496062992125984" footer="0.31496062992125984"/>
  <pageSetup paperSize="9" scale="81" orientation="portrait" r:id="rId1"/>
  <rowBreaks count="1" manualBreakCount="1">
    <brk id="40" max="16383" man="1"/>
  </rowBreaks>
</worksheet>
</file>

<file path=xl/worksheets/sheet7.xml><?xml version="1.0" encoding="utf-8"?>
<worksheet xmlns="http://schemas.openxmlformats.org/spreadsheetml/2006/main" xmlns:r="http://schemas.openxmlformats.org/officeDocument/2006/relationships">
  <dimension ref="A1:V93"/>
  <sheetViews>
    <sheetView tabSelected="1" view="pageBreakPreview" topLeftCell="A46" zoomScale="106" zoomScaleSheetLayoutView="106" workbookViewId="0">
      <selection activeCell="A88" sqref="A88:V88"/>
    </sheetView>
  </sheetViews>
  <sheetFormatPr defaultRowHeight="13.5"/>
  <cols>
    <col min="1" max="22" width="5" style="10" customWidth="1"/>
    <col min="23" max="16384" width="9" style="10"/>
  </cols>
  <sheetData>
    <row r="1" spans="1:22" s="1" customFormat="1" ht="22.5" customHeight="1" thickBot="1">
      <c r="A1" s="288" t="s">
        <v>0</v>
      </c>
      <c r="B1" s="288"/>
      <c r="C1" s="288"/>
      <c r="D1" s="288"/>
      <c r="E1" s="288"/>
      <c r="F1" s="288"/>
      <c r="G1" s="288"/>
      <c r="H1" s="288"/>
      <c r="I1" s="288"/>
      <c r="J1" s="288"/>
      <c r="K1" s="288"/>
      <c r="L1" s="288"/>
      <c r="M1" s="22" t="s">
        <v>2</v>
      </c>
      <c r="N1" s="32">
        <v>5</v>
      </c>
      <c r="O1" s="22" t="s">
        <v>1</v>
      </c>
      <c r="P1" s="301" t="s">
        <v>3</v>
      </c>
      <c r="Q1" s="301"/>
      <c r="R1" s="301"/>
      <c r="S1" s="302" t="s">
        <v>145</v>
      </c>
      <c r="T1" s="302"/>
      <c r="U1" s="302"/>
      <c r="V1" s="302"/>
    </row>
    <row r="2" spans="1:22" s="1" customFormat="1" ht="7.5" customHeight="1" thickBot="1"/>
    <row r="3" spans="1:22" s="1" customFormat="1" ht="22.5" customHeight="1" thickBot="1">
      <c r="A3" s="291" t="s">
        <v>6</v>
      </c>
      <c r="B3" s="292"/>
      <c r="C3" s="87">
        <v>7</v>
      </c>
      <c r="D3" s="88" t="s">
        <v>4</v>
      </c>
      <c r="E3" s="89">
        <v>5</v>
      </c>
      <c r="F3" s="90" t="s">
        <v>5</v>
      </c>
      <c r="G3" s="293">
        <v>0.39583333333333331</v>
      </c>
      <c r="H3" s="293"/>
      <c r="I3" s="91" t="s">
        <v>61</v>
      </c>
      <c r="J3" s="293">
        <v>0.52083333333333337</v>
      </c>
      <c r="K3" s="292"/>
      <c r="L3" s="92"/>
      <c r="M3" s="294" t="s">
        <v>7</v>
      </c>
      <c r="N3" s="295"/>
      <c r="O3" s="296" t="s">
        <v>32</v>
      </c>
      <c r="P3" s="297"/>
      <c r="Q3" s="297"/>
      <c r="R3" s="297"/>
      <c r="S3" s="297"/>
      <c r="T3" s="297"/>
      <c r="U3" s="297"/>
      <c r="V3" s="298"/>
    </row>
    <row r="4" spans="1:22" s="1" customFormat="1" ht="7.5" customHeight="1" thickBot="1"/>
    <row r="5" spans="1:22" s="1" customFormat="1" ht="22.5" customHeight="1" thickBot="1">
      <c r="A5" s="93" t="s">
        <v>54</v>
      </c>
      <c r="B5" s="94" t="s">
        <v>9</v>
      </c>
      <c r="C5" s="299" t="s">
        <v>13</v>
      </c>
      <c r="D5" s="299"/>
      <c r="E5" s="299"/>
      <c r="F5" s="299"/>
      <c r="G5" s="94" t="s">
        <v>10</v>
      </c>
      <c r="H5" s="94" t="s">
        <v>11</v>
      </c>
      <c r="I5" s="299" t="s">
        <v>12</v>
      </c>
      <c r="J5" s="299"/>
      <c r="K5" s="300"/>
      <c r="L5" s="93" t="s">
        <v>54</v>
      </c>
      <c r="M5" s="94" t="s">
        <v>9</v>
      </c>
      <c r="N5" s="299" t="s">
        <v>13</v>
      </c>
      <c r="O5" s="299"/>
      <c r="P5" s="299"/>
      <c r="Q5" s="299"/>
      <c r="R5" s="94" t="s">
        <v>10</v>
      </c>
      <c r="S5" s="94" t="s">
        <v>11</v>
      </c>
      <c r="T5" s="299" t="s">
        <v>12</v>
      </c>
      <c r="U5" s="299"/>
      <c r="V5" s="300"/>
    </row>
    <row r="6" spans="1:22" s="98" customFormat="1" ht="22.5" customHeight="1" thickTop="1">
      <c r="A6" s="95">
        <v>1</v>
      </c>
      <c r="B6" s="96" t="str">
        <f>VLOOKUP(A6,データ!$A$1:$C$26,2)</f>
        <v>GK</v>
      </c>
      <c r="C6" s="283" t="str">
        <f>VLOOKUP(A6,データ!$A$1:$C$26,3)</f>
        <v>斉藤　歩夢</v>
      </c>
      <c r="D6" s="284"/>
      <c r="E6" s="284"/>
      <c r="F6" s="285"/>
      <c r="G6" s="97" t="s">
        <v>146</v>
      </c>
      <c r="H6" s="97"/>
      <c r="I6" s="286"/>
      <c r="J6" s="286"/>
      <c r="K6" s="287"/>
      <c r="L6" s="95">
        <v>11</v>
      </c>
      <c r="M6" s="96" t="str">
        <f>VLOOKUP(L6,データ!$A$1:$C$26,2)</f>
        <v>FW</v>
      </c>
      <c r="N6" s="283" t="str">
        <f>VLOOKUP(L6,データ!$A$1:$C$26,3)</f>
        <v>神田　琳久</v>
      </c>
      <c r="O6" s="284"/>
      <c r="P6" s="284"/>
      <c r="Q6" s="285"/>
      <c r="R6" s="97"/>
      <c r="S6" s="97" t="s">
        <v>146</v>
      </c>
      <c r="T6" s="286" t="s">
        <v>149</v>
      </c>
      <c r="U6" s="286"/>
      <c r="V6" s="287"/>
    </row>
    <row r="7" spans="1:22" s="98" customFormat="1" ht="22.5" customHeight="1">
      <c r="A7" s="99">
        <v>2</v>
      </c>
      <c r="B7" s="100" t="str">
        <f>VLOOKUP(A7,データ!$A$1:$C$26,2)</f>
        <v>DF</v>
      </c>
      <c r="C7" s="276" t="str">
        <f>VLOOKUP(A7,データ!$A$1:$C$26,3)</f>
        <v>佐藤　耀太</v>
      </c>
      <c r="D7" s="277"/>
      <c r="E7" s="277"/>
      <c r="F7" s="278"/>
      <c r="G7" s="101"/>
      <c r="H7" s="101" t="s">
        <v>146</v>
      </c>
      <c r="I7" s="279"/>
      <c r="J7" s="279"/>
      <c r="K7" s="280"/>
      <c r="L7" s="99">
        <v>12</v>
      </c>
      <c r="M7" s="100" t="str">
        <f>VLOOKUP(L7,データ!$A$1:$C$26,2)</f>
        <v>DF</v>
      </c>
      <c r="N7" s="276" t="str">
        <f>VLOOKUP(L7,データ!$A$1:$C$26,3)</f>
        <v>重久　颯太</v>
      </c>
      <c r="O7" s="277"/>
      <c r="P7" s="277"/>
      <c r="Q7" s="278"/>
      <c r="R7" s="101" t="s">
        <v>146</v>
      </c>
      <c r="S7" s="101"/>
      <c r="T7" s="279"/>
      <c r="U7" s="279"/>
      <c r="V7" s="280"/>
    </row>
    <row r="8" spans="1:22" s="98" customFormat="1" ht="22.5" customHeight="1">
      <c r="A8" s="99">
        <v>3</v>
      </c>
      <c r="B8" s="100" t="str">
        <f>VLOOKUP(A8,データ!$A$1:$C$26,2)</f>
        <v>DF</v>
      </c>
      <c r="C8" s="276" t="str">
        <f>VLOOKUP(A8,データ!$A$1:$C$26,3)</f>
        <v>中村　凌</v>
      </c>
      <c r="D8" s="277"/>
      <c r="E8" s="277"/>
      <c r="F8" s="278"/>
      <c r="G8" s="101" t="s">
        <v>146</v>
      </c>
      <c r="H8" s="101"/>
      <c r="I8" s="279"/>
      <c r="J8" s="279"/>
      <c r="K8" s="280"/>
      <c r="L8" s="99">
        <v>13</v>
      </c>
      <c r="M8" s="100" t="str">
        <f>VLOOKUP(L8,データ!$A$1:$C$26,2)</f>
        <v>FW</v>
      </c>
      <c r="N8" s="276" t="str">
        <f>VLOOKUP(L8,データ!$A$1:$C$26,3)</f>
        <v>大和　将也</v>
      </c>
      <c r="O8" s="277"/>
      <c r="P8" s="277"/>
      <c r="Q8" s="278"/>
      <c r="R8" s="101"/>
      <c r="S8" s="101" t="s">
        <v>146</v>
      </c>
      <c r="T8" s="279" t="s">
        <v>150</v>
      </c>
      <c r="U8" s="279"/>
      <c r="V8" s="280"/>
    </row>
    <row r="9" spans="1:22" s="98" customFormat="1" ht="22.5" customHeight="1">
      <c r="A9" s="99">
        <v>4</v>
      </c>
      <c r="B9" s="100" t="str">
        <f>VLOOKUP(A9,データ!$A$1:$C$26,2)</f>
        <v>DF</v>
      </c>
      <c r="C9" s="276" t="str">
        <f>VLOOKUP(A9,データ!$A$1:$C$26,3)</f>
        <v>山崎　雅人</v>
      </c>
      <c r="D9" s="277"/>
      <c r="E9" s="277"/>
      <c r="F9" s="278"/>
      <c r="G9" s="101" t="s">
        <v>146</v>
      </c>
      <c r="H9" s="101"/>
      <c r="I9" s="279"/>
      <c r="J9" s="279"/>
      <c r="K9" s="280"/>
      <c r="L9" s="99">
        <v>14</v>
      </c>
      <c r="M9" s="100" t="str">
        <f>VLOOKUP(L9,データ!$A$1:$C$26,2)</f>
        <v>FW</v>
      </c>
      <c r="N9" s="276" t="str">
        <f>VLOOKUP(L9,データ!$A$1:$C$26,3)</f>
        <v>田村　巧希</v>
      </c>
      <c r="O9" s="277"/>
      <c r="P9" s="277"/>
      <c r="Q9" s="278"/>
      <c r="R9" s="101" t="s">
        <v>146</v>
      </c>
      <c r="S9" s="101"/>
      <c r="T9" s="279"/>
      <c r="U9" s="279"/>
      <c r="V9" s="280"/>
    </row>
    <row r="10" spans="1:22" s="98" customFormat="1" ht="22.5" customHeight="1">
      <c r="A10" s="99">
        <v>5</v>
      </c>
      <c r="B10" s="100" t="str">
        <f>VLOOKUP(A10,データ!$A$1:$C$26,2)</f>
        <v>DF</v>
      </c>
      <c r="C10" s="276" t="str">
        <f>VLOOKUP(A10,データ!$A$1:$C$26,3)</f>
        <v>加藤　蓮弥</v>
      </c>
      <c r="D10" s="277"/>
      <c r="E10" s="277"/>
      <c r="F10" s="278"/>
      <c r="G10" s="101"/>
      <c r="H10" s="101"/>
      <c r="I10" s="279" t="s">
        <v>147</v>
      </c>
      <c r="J10" s="279"/>
      <c r="K10" s="280"/>
      <c r="L10" s="99">
        <v>15</v>
      </c>
      <c r="M10" s="100" t="str">
        <f>VLOOKUP(L10,データ!$A$1:$C$26,2)</f>
        <v>DF</v>
      </c>
      <c r="N10" s="276" t="str">
        <f>VLOOKUP(L10,データ!$A$1:$C$26,3)</f>
        <v>畠山　英也</v>
      </c>
      <c r="O10" s="277"/>
      <c r="P10" s="277"/>
      <c r="Q10" s="278"/>
      <c r="R10" s="101" t="s">
        <v>146</v>
      </c>
      <c r="S10" s="101"/>
      <c r="T10" s="279"/>
      <c r="U10" s="279"/>
      <c r="V10" s="280"/>
    </row>
    <row r="11" spans="1:22" s="98" customFormat="1" ht="22.5" customHeight="1">
      <c r="A11" s="99">
        <v>6</v>
      </c>
      <c r="B11" s="100" t="str">
        <f>VLOOKUP(A11,データ!$A$1:$C$26,2)</f>
        <v>MF</v>
      </c>
      <c r="C11" s="276" t="str">
        <f>VLOOKUP(A11,データ!$A$1:$C$26,3)</f>
        <v>荒川　凜</v>
      </c>
      <c r="D11" s="277"/>
      <c r="E11" s="277"/>
      <c r="F11" s="278"/>
      <c r="G11" s="101" t="s">
        <v>146</v>
      </c>
      <c r="H11" s="101"/>
      <c r="I11" s="279"/>
      <c r="J11" s="279"/>
      <c r="K11" s="280"/>
      <c r="L11" s="99">
        <v>16</v>
      </c>
      <c r="M11" s="100" t="str">
        <f>VLOOKUP(L11,データ!$A$1:$C$26,2)</f>
        <v>MF</v>
      </c>
      <c r="N11" s="276" t="str">
        <f>VLOOKUP(L11,データ!$A$1:$C$26,3)</f>
        <v>岩田　一樹</v>
      </c>
      <c r="O11" s="277"/>
      <c r="P11" s="277"/>
      <c r="Q11" s="278"/>
      <c r="R11" s="101"/>
      <c r="S11" s="101" t="s">
        <v>146</v>
      </c>
      <c r="T11" s="279" t="s">
        <v>151</v>
      </c>
      <c r="U11" s="279"/>
      <c r="V11" s="280"/>
    </row>
    <row r="12" spans="1:22" s="98" customFormat="1" ht="22.5" customHeight="1">
      <c r="A12" s="99">
        <v>7</v>
      </c>
      <c r="B12" s="100" t="str">
        <f>VLOOKUP(A12,データ!$A$1:$C$26,2)</f>
        <v>MF</v>
      </c>
      <c r="C12" s="276" t="str">
        <f>VLOOKUP(A12,データ!$A$1:$C$26,3)</f>
        <v>佐藤　悠斗</v>
      </c>
      <c r="D12" s="277"/>
      <c r="E12" s="277"/>
      <c r="F12" s="278"/>
      <c r="G12" s="101"/>
      <c r="H12" s="101" t="s">
        <v>146</v>
      </c>
      <c r="I12" s="279" t="s">
        <v>148</v>
      </c>
      <c r="J12" s="279"/>
      <c r="K12" s="280"/>
      <c r="L12" s="99">
        <v>17</v>
      </c>
      <c r="M12" s="100" t="str">
        <f>VLOOKUP(L12,データ!$A$1:$C$26,2)</f>
        <v>GK</v>
      </c>
      <c r="N12" s="276" t="str">
        <f>VLOOKUP(L12,データ!$A$1:$C$26,3)</f>
        <v>高橋　樹</v>
      </c>
      <c r="O12" s="277"/>
      <c r="P12" s="277"/>
      <c r="Q12" s="278"/>
      <c r="R12" s="101"/>
      <c r="S12" s="101" t="s">
        <v>146</v>
      </c>
      <c r="T12" s="279"/>
      <c r="U12" s="279"/>
      <c r="V12" s="280"/>
    </row>
    <row r="13" spans="1:22" s="98" customFormat="1" ht="22.5" customHeight="1">
      <c r="A13" s="99">
        <v>8</v>
      </c>
      <c r="B13" s="100" t="str">
        <f>VLOOKUP(A13,データ!$A$1:$C$26,2)</f>
        <v>MF</v>
      </c>
      <c r="C13" s="276" t="str">
        <f>VLOOKUP(A13,データ!$A$1:$C$26,3)</f>
        <v>高路　健太郎</v>
      </c>
      <c r="D13" s="277"/>
      <c r="E13" s="277"/>
      <c r="F13" s="278"/>
      <c r="G13" s="101" t="s">
        <v>146</v>
      </c>
      <c r="H13" s="101"/>
      <c r="I13" s="279"/>
      <c r="J13" s="279"/>
      <c r="K13" s="280"/>
      <c r="L13" s="99">
        <v>18</v>
      </c>
      <c r="M13" s="100" t="str">
        <f>VLOOKUP(L13,データ!$A$1:$C$26,2)</f>
        <v>MF</v>
      </c>
      <c r="N13" s="276" t="str">
        <f>VLOOKUP(L13,データ!$A$1:$C$26,3)</f>
        <v>杉本　椿</v>
      </c>
      <c r="O13" s="277"/>
      <c r="P13" s="277"/>
      <c r="Q13" s="278"/>
      <c r="R13" s="101"/>
      <c r="S13" s="101" t="s">
        <v>146</v>
      </c>
      <c r="T13" s="279" t="s">
        <v>152</v>
      </c>
      <c r="U13" s="279"/>
      <c r="V13" s="280"/>
    </row>
    <row r="14" spans="1:22" s="98" customFormat="1" ht="22.5" customHeight="1">
      <c r="A14" s="99">
        <v>9</v>
      </c>
      <c r="B14" s="100" t="str">
        <f>VLOOKUP(A14,データ!$A$1:$C$26,2)</f>
        <v>MF</v>
      </c>
      <c r="C14" s="276" t="str">
        <f>VLOOKUP(A14,データ!$A$1:$C$26,3)</f>
        <v>冨樫　竜真</v>
      </c>
      <c r="D14" s="277"/>
      <c r="E14" s="277"/>
      <c r="F14" s="278"/>
      <c r="G14" s="101"/>
      <c r="H14" s="101" t="s">
        <v>146</v>
      </c>
      <c r="I14" s="279"/>
      <c r="J14" s="279"/>
      <c r="K14" s="280"/>
      <c r="L14" s="99">
        <v>19</v>
      </c>
      <c r="M14" s="100" t="str">
        <f>VLOOKUP(L14,データ!$A$1:$C$26,2)</f>
        <v>MF</v>
      </c>
      <c r="N14" s="276" t="str">
        <f>VLOOKUP(L14,データ!$A$1:$C$26,3)</f>
        <v>阿部　真治</v>
      </c>
      <c r="O14" s="277"/>
      <c r="P14" s="277"/>
      <c r="Q14" s="278"/>
      <c r="R14" s="101" t="s">
        <v>146</v>
      </c>
      <c r="S14" s="101"/>
      <c r="T14" s="279"/>
      <c r="U14" s="279"/>
      <c r="V14" s="280"/>
    </row>
    <row r="15" spans="1:22" s="98" customFormat="1" ht="22.5" customHeight="1" thickBot="1">
      <c r="A15" s="102">
        <v>10</v>
      </c>
      <c r="B15" s="103" t="str">
        <f>VLOOKUP(A15,データ!$A$1:$C$26,2)</f>
        <v>MF</v>
      </c>
      <c r="C15" s="261" t="str">
        <f>VLOOKUP(A15,データ!$A$1:$C$26,3)</f>
        <v>原田　大也</v>
      </c>
      <c r="D15" s="262"/>
      <c r="E15" s="262"/>
      <c r="F15" s="263"/>
      <c r="G15" s="104" t="s">
        <v>146</v>
      </c>
      <c r="H15" s="104"/>
      <c r="I15" s="264"/>
      <c r="J15" s="264"/>
      <c r="K15" s="265"/>
      <c r="L15" s="102">
        <v>20</v>
      </c>
      <c r="M15" s="103" t="str">
        <f>VLOOKUP(L15,データ!$A$1:$C$26,2)</f>
        <v>FW</v>
      </c>
      <c r="N15" s="261" t="str">
        <f>VLOOKUP(L15,データ!$A$1:$C$26,3)</f>
        <v>安達　来</v>
      </c>
      <c r="O15" s="262"/>
      <c r="P15" s="262"/>
      <c r="Q15" s="263"/>
      <c r="R15" s="104" t="s">
        <v>146</v>
      </c>
      <c r="S15" s="104"/>
      <c r="T15" s="264"/>
      <c r="U15" s="264"/>
      <c r="V15" s="265"/>
    </row>
    <row r="16" spans="1:22" s="5" customFormat="1" ht="7.5" customHeight="1" thickBot="1"/>
    <row r="17" spans="1:22" s="2" customFormat="1" ht="22.5" customHeight="1">
      <c r="A17" s="266" t="s">
        <v>18</v>
      </c>
      <c r="B17" s="267"/>
      <c r="C17" s="267"/>
      <c r="D17" s="267"/>
      <c r="E17" s="267"/>
      <c r="F17" s="267"/>
      <c r="G17" s="267"/>
      <c r="H17" s="267"/>
      <c r="I17" s="267">
        <f>J17+J18</f>
        <v>2</v>
      </c>
      <c r="J17" s="37">
        <v>2</v>
      </c>
      <c r="K17" s="270" t="s">
        <v>15</v>
      </c>
      <c r="L17" s="271"/>
      <c r="M17" s="39">
        <v>0</v>
      </c>
      <c r="N17" s="267">
        <f>M17+M18</f>
        <v>2</v>
      </c>
      <c r="O17" s="272" t="s">
        <v>62</v>
      </c>
      <c r="P17" s="272"/>
      <c r="Q17" s="272"/>
      <c r="R17" s="272"/>
      <c r="S17" s="272"/>
      <c r="T17" s="272"/>
      <c r="U17" s="272"/>
      <c r="V17" s="273"/>
    </row>
    <row r="18" spans="1:22" s="2" customFormat="1" ht="22.5" customHeight="1">
      <c r="A18" s="268"/>
      <c r="B18" s="269"/>
      <c r="C18" s="269"/>
      <c r="D18" s="269"/>
      <c r="E18" s="269"/>
      <c r="F18" s="269"/>
      <c r="G18" s="269"/>
      <c r="H18" s="269"/>
      <c r="I18" s="269"/>
      <c r="J18" s="38">
        <v>0</v>
      </c>
      <c r="K18" s="248" t="s">
        <v>16</v>
      </c>
      <c r="L18" s="249"/>
      <c r="M18" s="40">
        <v>2</v>
      </c>
      <c r="N18" s="269"/>
      <c r="O18" s="274"/>
      <c r="P18" s="274"/>
      <c r="Q18" s="274"/>
      <c r="R18" s="274"/>
      <c r="S18" s="274"/>
      <c r="T18" s="274"/>
      <c r="U18" s="274"/>
      <c r="V18" s="275"/>
    </row>
    <row r="19" spans="1:22" s="2" customFormat="1" ht="7.5" customHeight="1">
      <c r="A19" s="6">
        <v>1</v>
      </c>
      <c r="B19" s="7">
        <v>2</v>
      </c>
      <c r="C19" s="7">
        <v>3</v>
      </c>
      <c r="D19" s="7">
        <v>4</v>
      </c>
      <c r="E19" s="7">
        <v>5</v>
      </c>
      <c r="F19" s="7">
        <v>6</v>
      </c>
      <c r="G19" s="7">
        <v>7</v>
      </c>
      <c r="H19" s="7">
        <v>8</v>
      </c>
      <c r="I19" s="7">
        <v>9</v>
      </c>
      <c r="J19" s="246">
        <f>COUNTIF(A20:I20,"○")</f>
        <v>0</v>
      </c>
      <c r="K19" s="248" t="s">
        <v>17</v>
      </c>
      <c r="L19" s="249"/>
      <c r="M19" s="252">
        <f>COUNTIF(N20:V20,"○")</f>
        <v>0</v>
      </c>
      <c r="N19" s="7">
        <v>1</v>
      </c>
      <c r="O19" s="7">
        <v>2</v>
      </c>
      <c r="P19" s="7">
        <v>3</v>
      </c>
      <c r="Q19" s="7">
        <v>4</v>
      </c>
      <c r="R19" s="7">
        <v>5</v>
      </c>
      <c r="S19" s="7">
        <v>6</v>
      </c>
      <c r="T19" s="7">
        <v>7</v>
      </c>
      <c r="U19" s="7">
        <v>8</v>
      </c>
      <c r="V19" s="8">
        <v>9</v>
      </c>
    </row>
    <row r="20" spans="1:22" s="2" customFormat="1" ht="22.5" customHeight="1" thickBot="1">
      <c r="A20" s="33"/>
      <c r="B20" s="34"/>
      <c r="C20" s="34"/>
      <c r="D20" s="34"/>
      <c r="E20" s="34"/>
      <c r="F20" s="34"/>
      <c r="G20" s="34"/>
      <c r="H20" s="34"/>
      <c r="I20" s="34"/>
      <c r="J20" s="247"/>
      <c r="K20" s="250"/>
      <c r="L20" s="251"/>
      <c r="M20" s="253"/>
      <c r="N20" s="34"/>
      <c r="O20" s="34"/>
      <c r="P20" s="34"/>
      <c r="Q20" s="34"/>
      <c r="R20" s="34"/>
      <c r="S20" s="34"/>
      <c r="T20" s="34"/>
      <c r="U20" s="34"/>
      <c r="V20" s="35"/>
    </row>
    <row r="21" spans="1:22" s="9" customFormat="1" ht="7.5" customHeight="1" thickBot="1"/>
    <row r="22" spans="1:22" s="9" customFormat="1" ht="22.5" customHeight="1">
      <c r="A22" s="254" t="s">
        <v>19</v>
      </c>
      <c r="B22" s="255"/>
      <c r="C22" s="255"/>
      <c r="D22" s="255"/>
      <c r="E22" s="255"/>
      <c r="F22" s="255"/>
      <c r="G22" s="255"/>
      <c r="H22" s="255"/>
      <c r="I22" s="255"/>
      <c r="J22" s="255"/>
      <c r="K22" s="256"/>
      <c r="L22" s="254" t="s">
        <v>16</v>
      </c>
      <c r="M22" s="255"/>
      <c r="N22" s="255"/>
      <c r="O22" s="255"/>
      <c r="P22" s="255"/>
      <c r="Q22" s="255"/>
      <c r="R22" s="255"/>
      <c r="S22" s="255"/>
      <c r="T22" s="255"/>
      <c r="U22" s="255"/>
      <c r="V22" s="256"/>
    </row>
    <row r="23" spans="1:22" ht="22.5" customHeight="1" thickBot="1">
      <c r="A23" s="257" t="s">
        <v>21</v>
      </c>
      <c r="B23" s="258"/>
      <c r="C23" s="303" t="s">
        <v>22</v>
      </c>
      <c r="D23" s="258"/>
      <c r="E23" s="258"/>
      <c r="F23" s="258"/>
      <c r="G23" s="258"/>
      <c r="H23" s="258"/>
      <c r="I23" s="258"/>
      <c r="J23" s="258"/>
      <c r="K23" s="259"/>
      <c r="L23" s="257" t="s">
        <v>21</v>
      </c>
      <c r="M23" s="258"/>
      <c r="N23" s="258" t="s">
        <v>22</v>
      </c>
      <c r="O23" s="258"/>
      <c r="P23" s="258"/>
      <c r="Q23" s="258"/>
      <c r="R23" s="258"/>
      <c r="S23" s="258"/>
      <c r="T23" s="258"/>
      <c r="U23" s="258"/>
      <c r="V23" s="259"/>
    </row>
    <row r="24" spans="1:22" s="86" customFormat="1" ht="30" customHeight="1" thickTop="1">
      <c r="A24" s="105">
        <v>9</v>
      </c>
      <c r="B24" s="106" t="s">
        <v>20</v>
      </c>
      <c r="C24" s="244" t="s">
        <v>153</v>
      </c>
      <c r="D24" s="244"/>
      <c r="E24" s="244"/>
      <c r="F24" s="244"/>
      <c r="G24" s="244"/>
      <c r="H24" s="244"/>
      <c r="I24" s="244"/>
      <c r="J24" s="244"/>
      <c r="K24" s="245"/>
      <c r="L24" s="105">
        <v>3</v>
      </c>
      <c r="M24" s="106" t="s">
        <v>20</v>
      </c>
      <c r="N24" s="244" t="s">
        <v>158</v>
      </c>
      <c r="O24" s="244"/>
      <c r="P24" s="244"/>
      <c r="Q24" s="244"/>
      <c r="R24" s="244"/>
      <c r="S24" s="244"/>
      <c r="T24" s="244"/>
      <c r="U24" s="244"/>
      <c r="V24" s="245"/>
    </row>
    <row r="25" spans="1:22" s="86" customFormat="1" ht="30" customHeight="1">
      <c r="A25" s="107">
        <v>10</v>
      </c>
      <c r="B25" s="108" t="s">
        <v>20</v>
      </c>
      <c r="C25" s="237" t="s">
        <v>154</v>
      </c>
      <c r="D25" s="237"/>
      <c r="E25" s="237"/>
      <c r="F25" s="237"/>
      <c r="G25" s="237"/>
      <c r="H25" s="237"/>
      <c r="I25" s="237"/>
      <c r="J25" s="237"/>
      <c r="K25" s="238"/>
      <c r="L25" s="107">
        <v>9</v>
      </c>
      <c r="M25" s="108" t="s">
        <v>20</v>
      </c>
      <c r="N25" s="237" t="s">
        <v>159</v>
      </c>
      <c r="O25" s="237"/>
      <c r="P25" s="237"/>
      <c r="Q25" s="237"/>
      <c r="R25" s="237"/>
      <c r="S25" s="237"/>
      <c r="T25" s="237"/>
      <c r="U25" s="237"/>
      <c r="V25" s="238"/>
    </row>
    <row r="26" spans="1:22" s="86" customFormat="1" ht="30" customHeight="1">
      <c r="A26" s="107">
        <v>13</v>
      </c>
      <c r="B26" s="108" t="s">
        <v>20</v>
      </c>
      <c r="C26" s="237" t="s">
        <v>155</v>
      </c>
      <c r="D26" s="237"/>
      <c r="E26" s="237"/>
      <c r="F26" s="237"/>
      <c r="G26" s="237"/>
      <c r="H26" s="237"/>
      <c r="I26" s="237"/>
      <c r="J26" s="237"/>
      <c r="K26" s="238"/>
      <c r="L26" s="107"/>
      <c r="M26" s="108" t="s">
        <v>20</v>
      </c>
      <c r="N26" s="237"/>
      <c r="O26" s="237"/>
      <c r="P26" s="237"/>
      <c r="Q26" s="237"/>
      <c r="R26" s="237"/>
      <c r="S26" s="237"/>
      <c r="T26" s="237"/>
      <c r="U26" s="237"/>
      <c r="V26" s="238"/>
    </row>
    <row r="27" spans="1:22" s="86" customFormat="1" ht="30" customHeight="1">
      <c r="A27" s="107">
        <v>14</v>
      </c>
      <c r="B27" s="108" t="s">
        <v>20</v>
      </c>
      <c r="C27" s="237" t="s">
        <v>156</v>
      </c>
      <c r="D27" s="237"/>
      <c r="E27" s="237"/>
      <c r="F27" s="237"/>
      <c r="G27" s="237"/>
      <c r="H27" s="237"/>
      <c r="I27" s="237"/>
      <c r="J27" s="237"/>
      <c r="K27" s="238"/>
      <c r="L27" s="107"/>
      <c r="M27" s="108" t="s">
        <v>20</v>
      </c>
      <c r="N27" s="237"/>
      <c r="O27" s="237"/>
      <c r="P27" s="237"/>
      <c r="Q27" s="237"/>
      <c r="R27" s="237"/>
      <c r="S27" s="237"/>
      <c r="T27" s="237"/>
      <c r="U27" s="237"/>
      <c r="V27" s="238"/>
    </row>
    <row r="28" spans="1:22" s="86" customFormat="1" ht="30" customHeight="1">
      <c r="A28" s="107">
        <v>28</v>
      </c>
      <c r="B28" s="108" t="s">
        <v>20</v>
      </c>
      <c r="C28" s="237" t="s">
        <v>157</v>
      </c>
      <c r="D28" s="237"/>
      <c r="E28" s="237"/>
      <c r="F28" s="237"/>
      <c r="G28" s="237"/>
      <c r="H28" s="237"/>
      <c r="I28" s="237"/>
      <c r="J28" s="237"/>
      <c r="K28" s="238"/>
      <c r="L28" s="107"/>
      <c r="M28" s="108" t="s">
        <v>20</v>
      </c>
      <c r="N28" s="237"/>
      <c r="O28" s="237"/>
      <c r="P28" s="237"/>
      <c r="Q28" s="237"/>
      <c r="R28" s="237"/>
      <c r="S28" s="237"/>
      <c r="T28" s="237"/>
      <c r="U28" s="237"/>
      <c r="V28" s="238"/>
    </row>
    <row r="29" spans="1:22" s="86" customFormat="1" ht="30" customHeight="1">
      <c r="A29" s="107"/>
      <c r="B29" s="108" t="s">
        <v>20</v>
      </c>
      <c r="C29" s="237"/>
      <c r="D29" s="237"/>
      <c r="E29" s="237"/>
      <c r="F29" s="237"/>
      <c r="G29" s="237"/>
      <c r="H29" s="237"/>
      <c r="I29" s="237"/>
      <c r="J29" s="237"/>
      <c r="K29" s="238"/>
      <c r="L29" s="107"/>
      <c r="M29" s="108" t="s">
        <v>20</v>
      </c>
      <c r="N29" s="237"/>
      <c r="O29" s="237"/>
      <c r="P29" s="237"/>
      <c r="Q29" s="237"/>
      <c r="R29" s="237"/>
      <c r="S29" s="237"/>
      <c r="T29" s="237"/>
      <c r="U29" s="237"/>
      <c r="V29" s="238"/>
    </row>
    <row r="30" spans="1:22" s="86" customFormat="1" ht="30" customHeight="1">
      <c r="A30" s="107"/>
      <c r="B30" s="108" t="s">
        <v>20</v>
      </c>
      <c r="C30" s="237"/>
      <c r="D30" s="237"/>
      <c r="E30" s="237"/>
      <c r="F30" s="237"/>
      <c r="G30" s="237"/>
      <c r="H30" s="237"/>
      <c r="I30" s="237"/>
      <c r="J30" s="237"/>
      <c r="K30" s="238"/>
      <c r="L30" s="107"/>
      <c r="M30" s="108" t="s">
        <v>20</v>
      </c>
      <c r="N30" s="237"/>
      <c r="O30" s="237"/>
      <c r="P30" s="237"/>
      <c r="Q30" s="237"/>
      <c r="R30" s="237"/>
      <c r="S30" s="237"/>
      <c r="T30" s="237"/>
      <c r="U30" s="237"/>
      <c r="V30" s="238"/>
    </row>
    <row r="31" spans="1:22" s="86" customFormat="1" ht="30" customHeight="1">
      <c r="A31" s="107"/>
      <c r="B31" s="108" t="s">
        <v>20</v>
      </c>
      <c r="C31" s="237"/>
      <c r="D31" s="237"/>
      <c r="E31" s="237"/>
      <c r="F31" s="237"/>
      <c r="G31" s="237"/>
      <c r="H31" s="237"/>
      <c r="I31" s="237"/>
      <c r="J31" s="237"/>
      <c r="K31" s="238"/>
      <c r="L31" s="107"/>
      <c r="M31" s="108" t="s">
        <v>20</v>
      </c>
      <c r="N31" s="237"/>
      <c r="O31" s="237"/>
      <c r="P31" s="237"/>
      <c r="Q31" s="237"/>
      <c r="R31" s="237"/>
      <c r="S31" s="237"/>
      <c r="T31" s="237"/>
      <c r="U31" s="237"/>
      <c r="V31" s="238"/>
    </row>
    <row r="32" spans="1:22" s="86" customFormat="1" ht="30" customHeight="1">
      <c r="A32" s="107"/>
      <c r="B32" s="108" t="s">
        <v>20</v>
      </c>
      <c r="C32" s="237"/>
      <c r="D32" s="237"/>
      <c r="E32" s="237"/>
      <c r="F32" s="237"/>
      <c r="G32" s="237"/>
      <c r="H32" s="237"/>
      <c r="I32" s="237"/>
      <c r="J32" s="237"/>
      <c r="K32" s="238"/>
      <c r="L32" s="107"/>
      <c r="M32" s="108" t="s">
        <v>20</v>
      </c>
      <c r="N32" s="237"/>
      <c r="O32" s="237"/>
      <c r="P32" s="237"/>
      <c r="Q32" s="237"/>
      <c r="R32" s="237"/>
      <c r="S32" s="237"/>
      <c r="T32" s="237"/>
      <c r="U32" s="237"/>
      <c r="V32" s="238"/>
    </row>
    <row r="33" spans="1:22" s="86" customFormat="1" ht="30" customHeight="1">
      <c r="A33" s="107"/>
      <c r="B33" s="108" t="s">
        <v>20</v>
      </c>
      <c r="C33" s="237"/>
      <c r="D33" s="237"/>
      <c r="E33" s="237"/>
      <c r="F33" s="237"/>
      <c r="G33" s="237"/>
      <c r="H33" s="237"/>
      <c r="I33" s="237"/>
      <c r="J33" s="237"/>
      <c r="K33" s="238"/>
      <c r="L33" s="107"/>
      <c r="M33" s="108" t="s">
        <v>20</v>
      </c>
      <c r="N33" s="237"/>
      <c r="O33" s="237"/>
      <c r="P33" s="237"/>
      <c r="Q33" s="237"/>
      <c r="R33" s="237"/>
      <c r="S33" s="237"/>
      <c r="T33" s="237"/>
      <c r="U33" s="237"/>
      <c r="V33" s="238"/>
    </row>
    <row r="34" spans="1:22" s="86" customFormat="1" ht="30" customHeight="1">
      <c r="A34" s="107"/>
      <c r="B34" s="108" t="s">
        <v>20</v>
      </c>
      <c r="C34" s="237"/>
      <c r="D34" s="237"/>
      <c r="E34" s="237"/>
      <c r="F34" s="237"/>
      <c r="G34" s="237"/>
      <c r="H34" s="237"/>
      <c r="I34" s="237"/>
      <c r="J34" s="237"/>
      <c r="K34" s="238"/>
      <c r="L34" s="107"/>
      <c r="M34" s="108" t="s">
        <v>20</v>
      </c>
      <c r="N34" s="237"/>
      <c r="O34" s="237"/>
      <c r="P34" s="237"/>
      <c r="Q34" s="237"/>
      <c r="R34" s="237"/>
      <c r="S34" s="237"/>
      <c r="T34" s="237"/>
      <c r="U34" s="237"/>
      <c r="V34" s="238"/>
    </row>
    <row r="35" spans="1:22" s="86" customFormat="1" ht="30" customHeight="1">
      <c r="A35" s="107"/>
      <c r="B35" s="108" t="s">
        <v>20</v>
      </c>
      <c r="C35" s="237"/>
      <c r="D35" s="237"/>
      <c r="E35" s="237"/>
      <c r="F35" s="237"/>
      <c r="G35" s="237"/>
      <c r="H35" s="237"/>
      <c r="I35" s="237"/>
      <c r="J35" s="237"/>
      <c r="K35" s="238"/>
      <c r="L35" s="107"/>
      <c r="M35" s="108" t="s">
        <v>20</v>
      </c>
      <c r="N35" s="237"/>
      <c r="O35" s="237"/>
      <c r="P35" s="237"/>
      <c r="Q35" s="237"/>
      <c r="R35" s="237"/>
      <c r="S35" s="237"/>
      <c r="T35" s="237"/>
      <c r="U35" s="237"/>
      <c r="V35" s="238"/>
    </row>
    <row r="36" spans="1:22" s="86" customFormat="1" ht="30" customHeight="1">
      <c r="A36" s="107"/>
      <c r="B36" s="108" t="s">
        <v>20</v>
      </c>
      <c r="C36" s="237"/>
      <c r="D36" s="237"/>
      <c r="E36" s="237"/>
      <c r="F36" s="237"/>
      <c r="G36" s="237"/>
      <c r="H36" s="237"/>
      <c r="I36" s="237"/>
      <c r="J36" s="237"/>
      <c r="K36" s="238"/>
      <c r="L36" s="107"/>
      <c r="M36" s="108" t="s">
        <v>20</v>
      </c>
      <c r="N36" s="237"/>
      <c r="O36" s="237"/>
      <c r="P36" s="237"/>
      <c r="Q36" s="237"/>
      <c r="R36" s="237"/>
      <c r="S36" s="237"/>
      <c r="T36" s="237"/>
      <c r="U36" s="237"/>
      <c r="V36" s="238"/>
    </row>
    <row r="37" spans="1:22" s="86" customFormat="1" ht="30" customHeight="1">
      <c r="A37" s="107"/>
      <c r="B37" s="108" t="s">
        <v>20</v>
      </c>
      <c r="C37" s="237"/>
      <c r="D37" s="237"/>
      <c r="E37" s="237"/>
      <c r="F37" s="237"/>
      <c r="G37" s="237"/>
      <c r="H37" s="237"/>
      <c r="I37" s="237"/>
      <c r="J37" s="237"/>
      <c r="K37" s="238"/>
      <c r="L37" s="107"/>
      <c r="M37" s="108" t="s">
        <v>20</v>
      </c>
      <c r="N37" s="237"/>
      <c r="O37" s="237"/>
      <c r="P37" s="237"/>
      <c r="Q37" s="237"/>
      <c r="R37" s="237"/>
      <c r="S37" s="237"/>
      <c r="T37" s="237"/>
      <c r="U37" s="237"/>
      <c r="V37" s="238"/>
    </row>
    <row r="38" spans="1:22" s="86" customFormat="1" ht="30" customHeight="1">
      <c r="A38" s="107"/>
      <c r="B38" s="108" t="s">
        <v>20</v>
      </c>
      <c r="C38" s="237"/>
      <c r="D38" s="237"/>
      <c r="E38" s="237"/>
      <c r="F38" s="237"/>
      <c r="G38" s="237"/>
      <c r="H38" s="237"/>
      <c r="I38" s="237"/>
      <c r="J38" s="237"/>
      <c r="K38" s="238"/>
      <c r="L38" s="107"/>
      <c r="M38" s="108" t="s">
        <v>20</v>
      </c>
      <c r="N38" s="237"/>
      <c r="O38" s="237"/>
      <c r="P38" s="237"/>
      <c r="Q38" s="237"/>
      <c r="R38" s="237"/>
      <c r="S38" s="237"/>
      <c r="T38" s="237"/>
      <c r="U38" s="237"/>
      <c r="V38" s="238"/>
    </row>
    <row r="39" spans="1:22" s="86" customFormat="1" ht="30" customHeight="1">
      <c r="A39" s="107"/>
      <c r="B39" s="108" t="s">
        <v>20</v>
      </c>
      <c r="C39" s="237"/>
      <c r="D39" s="237"/>
      <c r="E39" s="237"/>
      <c r="F39" s="237"/>
      <c r="G39" s="237"/>
      <c r="H39" s="237"/>
      <c r="I39" s="237"/>
      <c r="J39" s="237"/>
      <c r="K39" s="238"/>
      <c r="L39" s="107"/>
      <c r="M39" s="108" t="s">
        <v>20</v>
      </c>
      <c r="N39" s="237"/>
      <c r="O39" s="237"/>
      <c r="P39" s="237"/>
      <c r="Q39" s="237"/>
      <c r="R39" s="237"/>
      <c r="S39" s="237"/>
      <c r="T39" s="237"/>
      <c r="U39" s="237"/>
      <c r="V39" s="238"/>
    </row>
    <row r="40" spans="1:22" s="86" customFormat="1" ht="30" customHeight="1" thickBot="1">
      <c r="A40" s="109"/>
      <c r="B40" s="110" t="s">
        <v>20</v>
      </c>
      <c r="C40" s="239"/>
      <c r="D40" s="239"/>
      <c r="E40" s="239"/>
      <c r="F40" s="239"/>
      <c r="G40" s="239"/>
      <c r="H40" s="239"/>
      <c r="I40" s="239"/>
      <c r="J40" s="239"/>
      <c r="K40" s="240"/>
      <c r="L40" s="109"/>
      <c r="M40" s="110" t="s">
        <v>20</v>
      </c>
      <c r="N40" s="239"/>
      <c r="O40" s="239"/>
      <c r="P40" s="239"/>
      <c r="Q40" s="239"/>
      <c r="R40" s="239"/>
      <c r="S40" s="239"/>
      <c r="T40" s="239"/>
      <c r="U40" s="239"/>
      <c r="V40" s="240"/>
    </row>
    <row r="41" spans="1:22" ht="7.5" customHeight="1" thickBot="1">
      <c r="A41" s="12"/>
      <c r="B41" s="12"/>
    </row>
    <row r="42" spans="1:22" ht="18.75" customHeight="1" thickBot="1">
      <c r="A42" s="226" t="s">
        <v>25</v>
      </c>
      <c r="B42" s="227"/>
      <c r="C42" s="227"/>
      <c r="D42" s="227"/>
      <c r="E42" s="227"/>
      <c r="F42" s="227"/>
      <c r="G42" s="227"/>
      <c r="H42" s="227"/>
      <c r="I42" s="227"/>
      <c r="J42" s="227"/>
      <c r="K42" s="228"/>
      <c r="L42" s="241" t="s">
        <v>23</v>
      </c>
      <c r="M42" s="242"/>
      <c r="N42" s="242"/>
      <c r="O42" s="242"/>
      <c r="P42" s="242"/>
      <c r="Q42" s="242"/>
      <c r="R42" s="242"/>
      <c r="S42" s="242"/>
      <c r="T42" s="242"/>
      <c r="U42" s="242"/>
      <c r="V42" s="243"/>
    </row>
    <row r="43" spans="1:22" ht="18.75" customHeight="1">
      <c r="A43" s="310" t="s">
        <v>160</v>
      </c>
      <c r="B43" s="311"/>
      <c r="C43" s="311"/>
      <c r="D43" s="311"/>
      <c r="E43" s="311"/>
      <c r="F43" s="311"/>
      <c r="G43" s="311"/>
      <c r="H43" s="311"/>
      <c r="I43" s="311"/>
      <c r="J43" s="311"/>
      <c r="K43" s="312"/>
      <c r="L43" s="13"/>
      <c r="M43" s="235" t="s">
        <v>24</v>
      </c>
      <c r="N43" s="236"/>
      <c r="O43" s="14"/>
      <c r="P43" s="14"/>
      <c r="Q43" s="14"/>
      <c r="R43" s="14"/>
      <c r="S43" s="14"/>
      <c r="T43" s="14"/>
      <c r="U43" s="14"/>
      <c r="V43" s="15"/>
    </row>
    <row r="44" spans="1:22" ht="18.75" customHeight="1">
      <c r="A44" s="310"/>
      <c r="B44" s="311"/>
      <c r="C44" s="311"/>
      <c r="D44" s="311"/>
      <c r="E44" s="311"/>
      <c r="F44" s="311"/>
      <c r="G44" s="311"/>
      <c r="H44" s="311"/>
      <c r="I44" s="311"/>
      <c r="J44" s="311"/>
      <c r="K44" s="312"/>
      <c r="L44" s="13"/>
      <c r="M44" s="23"/>
      <c r="N44" s="24"/>
      <c r="O44" s="24"/>
      <c r="P44" s="24"/>
      <c r="Q44" s="24"/>
      <c r="R44" s="24"/>
      <c r="S44" s="24"/>
      <c r="T44" s="24"/>
      <c r="U44" s="25"/>
      <c r="V44" s="15"/>
    </row>
    <row r="45" spans="1:22" ht="18.75" customHeight="1">
      <c r="A45" s="310"/>
      <c r="B45" s="311"/>
      <c r="C45" s="311"/>
      <c r="D45" s="311"/>
      <c r="E45" s="311"/>
      <c r="F45" s="311"/>
      <c r="G45" s="311"/>
      <c r="H45" s="311"/>
      <c r="I45" s="311"/>
      <c r="J45" s="311"/>
      <c r="K45" s="312"/>
      <c r="L45" s="13"/>
      <c r="M45" s="23"/>
      <c r="N45" s="24"/>
      <c r="O45" s="24"/>
      <c r="P45" s="36">
        <v>20</v>
      </c>
      <c r="Q45" s="24"/>
      <c r="R45" s="36">
        <v>14</v>
      </c>
      <c r="S45" s="24"/>
      <c r="T45" s="24"/>
      <c r="U45" s="25"/>
      <c r="V45" s="15"/>
    </row>
    <row r="46" spans="1:22" ht="18.75" customHeight="1">
      <c r="A46" s="310"/>
      <c r="B46" s="311"/>
      <c r="C46" s="311"/>
      <c r="D46" s="311"/>
      <c r="E46" s="311"/>
      <c r="F46" s="311"/>
      <c r="G46" s="311"/>
      <c r="H46" s="311"/>
      <c r="I46" s="311"/>
      <c r="J46" s="311"/>
      <c r="K46" s="312"/>
      <c r="L46" s="13"/>
      <c r="M46" s="23"/>
      <c r="N46" s="24"/>
      <c r="O46" s="24"/>
      <c r="P46" s="24" t="str">
        <f>VLOOKUP(P45,データ!$A$1:$C$26,3)</f>
        <v>安達　来</v>
      </c>
      <c r="Q46" s="24"/>
      <c r="R46" s="24" t="str">
        <f>VLOOKUP(R45,データ!$A$1:$C$26,3)</f>
        <v>田村　巧希</v>
      </c>
      <c r="S46" s="24"/>
      <c r="T46" s="24"/>
      <c r="U46" s="25"/>
      <c r="V46" s="15"/>
    </row>
    <row r="47" spans="1:22" ht="18.75" customHeight="1">
      <c r="A47" s="310"/>
      <c r="B47" s="311"/>
      <c r="C47" s="311"/>
      <c r="D47" s="311"/>
      <c r="E47" s="311"/>
      <c r="F47" s="311"/>
      <c r="G47" s="311"/>
      <c r="H47" s="311"/>
      <c r="I47" s="311"/>
      <c r="J47" s="311"/>
      <c r="K47" s="312"/>
      <c r="L47" s="13"/>
      <c r="M47" s="23"/>
      <c r="N47" s="24"/>
      <c r="O47" s="24"/>
      <c r="P47" s="24"/>
      <c r="Q47" s="24"/>
      <c r="R47" s="24"/>
      <c r="S47" s="24"/>
      <c r="T47" s="24"/>
      <c r="U47" s="25"/>
      <c r="V47" s="15"/>
    </row>
    <row r="48" spans="1:22" ht="18.75" customHeight="1">
      <c r="A48" s="310"/>
      <c r="B48" s="311"/>
      <c r="C48" s="311"/>
      <c r="D48" s="311"/>
      <c r="E48" s="311"/>
      <c r="F48" s="311"/>
      <c r="G48" s="311"/>
      <c r="H48" s="311"/>
      <c r="I48" s="311"/>
      <c r="J48" s="311"/>
      <c r="K48" s="312"/>
      <c r="L48" s="13"/>
      <c r="M48" s="23"/>
      <c r="N48" s="24"/>
      <c r="O48" s="24"/>
      <c r="P48" s="24"/>
      <c r="Q48" s="24"/>
      <c r="R48" s="24"/>
      <c r="S48" s="24"/>
      <c r="T48" s="24"/>
      <c r="U48" s="25"/>
      <c r="V48" s="15"/>
    </row>
    <row r="49" spans="1:22" ht="18.75" customHeight="1">
      <c r="A49" s="310"/>
      <c r="B49" s="311"/>
      <c r="C49" s="311"/>
      <c r="D49" s="311"/>
      <c r="E49" s="311"/>
      <c r="F49" s="311"/>
      <c r="G49" s="311"/>
      <c r="H49" s="311"/>
      <c r="I49" s="311"/>
      <c r="J49" s="311"/>
      <c r="K49" s="312"/>
      <c r="L49" s="13"/>
      <c r="M49" s="23"/>
      <c r="N49" s="36">
        <v>10</v>
      </c>
      <c r="O49" s="24"/>
      <c r="P49" s="36">
        <v>8</v>
      </c>
      <c r="Q49" s="24"/>
      <c r="R49" s="36">
        <v>6</v>
      </c>
      <c r="S49" s="24"/>
      <c r="T49" s="36">
        <v>19</v>
      </c>
      <c r="U49" s="25"/>
      <c r="V49" s="15"/>
    </row>
    <row r="50" spans="1:22" ht="18.75" customHeight="1">
      <c r="A50" s="310"/>
      <c r="B50" s="311"/>
      <c r="C50" s="311"/>
      <c r="D50" s="311"/>
      <c r="E50" s="311"/>
      <c r="F50" s="311"/>
      <c r="G50" s="311"/>
      <c r="H50" s="311"/>
      <c r="I50" s="311"/>
      <c r="J50" s="311"/>
      <c r="K50" s="312"/>
      <c r="L50" s="13"/>
      <c r="M50" s="23"/>
      <c r="N50" s="24" t="str">
        <f>VLOOKUP(N49,データ!$A$1:$C$26,3)</f>
        <v>原田　大也</v>
      </c>
      <c r="O50" s="24"/>
      <c r="P50" s="24" t="str">
        <f>VLOOKUP(P49,データ!$A$1:$C$26,3)</f>
        <v>高路　健太郎</v>
      </c>
      <c r="Q50" s="24"/>
      <c r="R50" s="24" t="str">
        <f>VLOOKUP(R49,データ!$A$1:$C$26,3)</f>
        <v>荒川　凜</v>
      </c>
      <c r="S50" s="24"/>
      <c r="T50" s="24" t="str">
        <f>VLOOKUP(T49,データ!$A$1:$C$26,3)</f>
        <v>阿部　真治</v>
      </c>
      <c r="U50" s="25"/>
      <c r="V50" s="15"/>
    </row>
    <row r="51" spans="1:22" ht="18.75" customHeight="1">
      <c r="A51" s="310"/>
      <c r="B51" s="311"/>
      <c r="C51" s="311"/>
      <c r="D51" s="311"/>
      <c r="E51" s="311"/>
      <c r="F51" s="311"/>
      <c r="G51" s="311"/>
      <c r="H51" s="311"/>
      <c r="I51" s="311"/>
      <c r="J51" s="311"/>
      <c r="K51" s="312"/>
      <c r="L51" s="13"/>
      <c r="M51" s="23"/>
      <c r="N51" s="24"/>
      <c r="O51" s="24"/>
      <c r="P51" s="24"/>
      <c r="Q51" s="24"/>
      <c r="R51" s="24"/>
      <c r="S51" s="24"/>
      <c r="T51" s="24"/>
      <c r="U51" s="25"/>
      <c r="V51" s="15"/>
    </row>
    <row r="52" spans="1:22" ht="18.75" customHeight="1">
      <c r="A52" s="310"/>
      <c r="B52" s="311"/>
      <c r="C52" s="311"/>
      <c r="D52" s="311"/>
      <c r="E52" s="311"/>
      <c r="F52" s="311"/>
      <c r="G52" s="311"/>
      <c r="H52" s="311"/>
      <c r="I52" s="311"/>
      <c r="J52" s="311"/>
      <c r="K52" s="312"/>
      <c r="L52" s="13"/>
      <c r="M52" s="23"/>
      <c r="N52" s="24"/>
      <c r="O52" s="24"/>
      <c r="P52" s="24"/>
      <c r="Q52" s="24"/>
      <c r="R52" s="24"/>
      <c r="S52" s="24"/>
      <c r="T52" s="24"/>
      <c r="U52" s="25"/>
      <c r="V52" s="15"/>
    </row>
    <row r="53" spans="1:22" ht="18.75" customHeight="1">
      <c r="A53" s="310"/>
      <c r="B53" s="311"/>
      <c r="C53" s="311"/>
      <c r="D53" s="311"/>
      <c r="E53" s="311"/>
      <c r="F53" s="311"/>
      <c r="G53" s="311"/>
      <c r="H53" s="311"/>
      <c r="I53" s="311"/>
      <c r="J53" s="311"/>
      <c r="K53" s="312"/>
      <c r="L53" s="13"/>
      <c r="M53" s="23"/>
      <c r="N53" s="36">
        <v>15</v>
      </c>
      <c r="O53" s="24"/>
      <c r="P53" s="36">
        <v>4</v>
      </c>
      <c r="Q53" s="24"/>
      <c r="R53" s="36">
        <v>3</v>
      </c>
      <c r="S53" s="24"/>
      <c r="T53" s="36">
        <v>12</v>
      </c>
      <c r="U53" s="25"/>
      <c r="V53" s="15"/>
    </row>
    <row r="54" spans="1:22" ht="18.75" customHeight="1">
      <c r="A54" s="310"/>
      <c r="B54" s="311"/>
      <c r="C54" s="311"/>
      <c r="D54" s="311"/>
      <c r="E54" s="311"/>
      <c r="F54" s="311"/>
      <c r="G54" s="311"/>
      <c r="H54" s="311"/>
      <c r="I54" s="311"/>
      <c r="J54" s="311"/>
      <c r="K54" s="312"/>
      <c r="L54" s="13"/>
      <c r="M54" s="23"/>
      <c r="N54" s="24" t="str">
        <f>VLOOKUP(N53,データ!$A$1:$C$26,3)</f>
        <v>畠山　英也</v>
      </c>
      <c r="O54" s="24"/>
      <c r="P54" s="24" t="str">
        <f>VLOOKUP(P53,データ!$A$1:$C$26,3)</f>
        <v>山崎　雅人</v>
      </c>
      <c r="Q54" s="24"/>
      <c r="R54" s="24" t="str">
        <f>VLOOKUP(R53,データ!$A$1:$C$26,3)</f>
        <v>中村　凌</v>
      </c>
      <c r="S54" s="24"/>
      <c r="T54" s="24" t="str">
        <f>VLOOKUP(T53,データ!$A$1:$C$26,3)</f>
        <v>重久　颯太</v>
      </c>
      <c r="U54" s="25"/>
      <c r="V54" s="15"/>
    </row>
    <row r="55" spans="1:22" ht="18.75" customHeight="1">
      <c r="A55" s="310"/>
      <c r="B55" s="311"/>
      <c r="C55" s="311"/>
      <c r="D55" s="311"/>
      <c r="E55" s="311"/>
      <c r="F55" s="311"/>
      <c r="G55" s="311"/>
      <c r="H55" s="311"/>
      <c r="I55" s="311"/>
      <c r="J55" s="311"/>
      <c r="K55" s="312"/>
      <c r="L55" s="13"/>
      <c r="M55" s="23"/>
      <c r="N55" s="24"/>
      <c r="O55" s="24"/>
      <c r="P55" s="24"/>
      <c r="Q55" s="24"/>
      <c r="R55" s="24"/>
      <c r="S55" s="24"/>
      <c r="T55" s="24"/>
      <c r="U55" s="25"/>
      <c r="V55" s="15"/>
    </row>
    <row r="56" spans="1:22" ht="18.75" customHeight="1">
      <c r="A56" s="310"/>
      <c r="B56" s="311"/>
      <c r="C56" s="311"/>
      <c r="D56" s="311"/>
      <c r="E56" s="311"/>
      <c r="F56" s="311"/>
      <c r="G56" s="311"/>
      <c r="H56" s="311"/>
      <c r="I56" s="311"/>
      <c r="J56" s="311"/>
      <c r="K56" s="312"/>
      <c r="L56" s="13"/>
      <c r="M56" s="23"/>
      <c r="N56" s="24"/>
      <c r="O56" s="24"/>
      <c r="P56" s="24"/>
      <c r="Q56" s="24"/>
      <c r="R56" s="24"/>
      <c r="S56" s="24"/>
      <c r="T56" s="24"/>
      <c r="U56" s="25"/>
      <c r="V56" s="15"/>
    </row>
    <row r="57" spans="1:22" ht="18.75" customHeight="1">
      <c r="A57" s="310"/>
      <c r="B57" s="311"/>
      <c r="C57" s="311"/>
      <c r="D57" s="311"/>
      <c r="E57" s="311"/>
      <c r="F57" s="311"/>
      <c r="G57" s="311"/>
      <c r="H57" s="311"/>
      <c r="I57" s="311"/>
      <c r="J57" s="311"/>
      <c r="K57" s="312"/>
      <c r="L57" s="13"/>
      <c r="M57" s="23"/>
      <c r="N57" s="24"/>
      <c r="O57" s="24"/>
      <c r="P57" s="24"/>
      <c r="Q57" s="36">
        <v>1</v>
      </c>
      <c r="R57" s="24"/>
      <c r="S57" s="24"/>
      <c r="T57" s="24"/>
      <c r="U57" s="25"/>
      <c r="V57" s="15"/>
    </row>
    <row r="58" spans="1:22" ht="18.75" customHeight="1">
      <c r="A58" s="310"/>
      <c r="B58" s="311"/>
      <c r="C58" s="311"/>
      <c r="D58" s="311"/>
      <c r="E58" s="311"/>
      <c r="F58" s="311"/>
      <c r="G58" s="311"/>
      <c r="H58" s="311"/>
      <c r="I58" s="311"/>
      <c r="J58" s="311"/>
      <c r="K58" s="312"/>
      <c r="L58" s="13"/>
      <c r="M58" s="26"/>
      <c r="N58" s="27"/>
      <c r="O58" s="27"/>
      <c r="P58" s="27"/>
      <c r="Q58" s="24" t="str">
        <f>VLOOKUP(Q57,データ!$A$1:$C$26,3)</f>
        <v>斉藤　歩夢</v>
      </c>
      <c r="R58" s="27"/>
      <c r="S58" s="27"/>
      <c r="T58" s="27"/>
      <c r="U58" s="28"/>
      <c r="V58" s="15"/>
    </row>
    <row r="59" spans="1:22" ht="18.75" customHeight="1">
      <c r="A59" s="310"/>
      <c r="B59" s="311"/>
      <c r="C59" s="311"/>
      <c r="D59" s="311"/>
      <c r="E59" s="311"/>
      <c r="F59" s="311"/>
      <c r="G59" s="311"/>
      <c r="H59" s="311"/>
      <c r="I59" s="311"/>
      <c r="J59" s="311"/>
      <c r="K59" s="312"/>
      <c r="L59" s="13"/>
      <c r="M59" s="24"/>
      <c r="N59" s="24"/>
      <c r="O59" s="24"/>
      <c r="P59" s="29"/>
      <c r="Q59" s="30"/>
      <c r="R59" s="11"/>
      <c r="S59" s="24"/>
      <c r="T59" s="24"/>
      <c r="U59" s="24"/>
      <c r="V59" s="15"/>
    </row>
    <row r="60" spans="1:22" ht="18.75" customHeight="1" thickBot="1">
      <c r="A60" s="313"/>
      <c r="B60" s="314"/>
      <c r="C60" s="314"/>
      <c r="D60" s="314"/>
      <c r="E60" s="314"/>
      <c r="F60" s="314"/>
      <c r="G60" s="314"/>
      <c r="H60" s="314"/>
      <c r="I60" s="314"/>
      <c r="J60" s="314"/>
      <c r="K60" s="315"/>
      <c r="L60" s="19"/>
      <c r="M60" s="31"/>
      <c r="N60" s="31"/>
      <c r="O60" s="31"/>
      <c r="P60" s="31"/>
      <c r="Q60" s="31"/>
      <c r="R60" s="31"/>
      <c r="S60" s="31"/>
      <c r="T60" s="31"/>
      <c r="U60" s="31"/>
      <c r="V60" s="21"/>
    </row>
    <row r="61" spans="1:22" ht="18.75" customHeight="1">
      <c r="A61" s="226" t="s">
        <v>26</v>
      </c>
      <c r="B61" s="227"/>
      <c r="C61" s="227"/>
      <c r="D61" s="227"/>
      <c r="E61" s="227"/>
      <c r="F61" s="227"/>
      <c r="G61" s="227"/>
      <c r="H61" s="227"/>
      <c r="I61" s="227"/>
      <c r="J61" s="227"/>
      <c r="K61" s="228"/>
      <c r="L61" s="13"/>
      <c r="M61" s="235"/>
      <c r="N61" s="236"/>
      <c r="O61" s="24"/>
      <c r="P61" s="24"/>
      <c r="Q61" s="24"/>
      <c r="R61" s="24"/>
      <c r="S61" s="24"/>
      <c r="T61" s="24"/>
      <c r="U61" s="24"/>
      <c r="V61" s="15"/>
    </row>
    <row r="62" spans="1:22" ht="18.75" customHeight="1">
      <c r="A62" s="304" t="s">
        <v>161</v>
      </c>
      <c r="B62" s="305"/>
      <c r="C62" s="305"/>
      <c r="D62" s="305"/>
      <c r="E62" s="305"/>
      <c r="F62" s="305"/>
      <c r="G62" s="305"/>
      <c r="H62" s="305"/>
      <c r="I62" s="305"/>
      <c r="J62" s="305"/>
      <c r="K62" s="306"/>
      <c r="L62" s="13"/>
      <c r="M62" s="23"/>
      <c r="N62" s="24"/>
      <c r="O62" s="24"/>
      <c r="P62" s="24"/>
      <c r="Q62" s="24"/>
      <c r="R62" s="24"/>
      <c r="S62" s="24"/>
      <c r="T62" s="24"/>
      <c r="U62" s="25"/>
      <c r="V62" s="15"/>
    </row>
    <row r="63" spans="1:22" ht="18.75" customHeight="1">
      <c r="A63" s="304"/>
      <c r="B63" s="305"/>
      <c r="C63" s="305"/>
      <c r="D63" s="305"/>
      <c r="E63" s="305"/>
      <c r="F63" s="305"/>
      <c r="G63" s="305"/>
      <c r="H63" s="305"/>
      <c r="I63" s="305"/>
      <c r="J63" s="305"/>
      <c r="K63" s="306"/>
      <c r="L63" s="13"/>
      <c r="M63" s="23"/>
      <c r="N63" s="24"/>
      <c r="O63" s="24"/>
      <c r="P63" s="36">
        <v>13</v>
      </c>
      <c r="Q63" s="24"/>
      <c r="R63" s="36">
        <v>11</v>
      </c>
      <c r="S63" s="24"/>
      <c r="T63" s="24"/>
      <c r="U63" s="25"/>
      <c r="V63" s="15"/>
    </row>
    <row r="64" spans="1:22" ht="18.75" customHeight="1">
      <c r="A64" s="304"/>
      <c r="B64" s="305"/>
      <c r="C64" s="305"/>
      <c r="D64" s="305"/>
      <c r="E64" s="305"/>
      <c r="F64" s="305"/>
      <c r="G64" s="305"/>
      <c r="H64" s="305"/>
      <c r="I64" s="305"/>
      <c r="J64" s="305"/>
      <c r="K64" s="306"/>
      <c r="L64" s="13"/>
      <c r="M64" s="23"/>
      <c r="N64" s="24"/>
      <c r="O64" s="24"/>
      <c r="P64" s="24" t="str">
        <f>VLOOKUP(P63,データ!$A$1:$C$26,3)</f>
        <v>大和　将也</v>
      </c>
      <c r="Q64" s="24"/>
      <c r="R64" s="24" t="str">
        <f>VLOOKUP(R63,データ!$A$1:$C$26,3)</f>
        <v>神田　琳久</v>
      </c>
      <c r="S64" s="24"/>
      <c r="T64" s="24"/>
      <c r="U64" s="25"/>
      <c r="V64" s="15"/>
    </row>
    <row r="65" spans="1:22" ht="18.75" customHeight="1">
      <c r="A65" s="304"/>
      <c r="B65" s="305"/>
      <c r="C65" s="305"/>
      <c r="D65" s="305"/>
      <c r="E65" s="305"/>
      <c r="F65" s="305"/>
      <c r="G65" s="305"/>
      <c r="H65" s="305"/>
      <c r="I65" s="305"/>
      <c r="J65" s="305"/>
      <c r="K65" s="306"/>
      <c r="L65" s="13"/>
      <c r="M65" s="23"/>
      <c r="N65" s="24"/>
      <c r="O65" s="24"/>
      <c r="P65" s="24"/>
      <c r="Q65" s="24"/>
      <c r="R65" s="24"/>
      <c r="S65" s="24"/>
      <c r="T65" s="24"/>
      <c r="U65" s="25"/>
      <c r="V65" s="15"/>
    </row>
    <row r="66" spans="1:22" ht="18.75" customHeight="1">
      <c r="A66" s="304"/>
      <c r="B66" s="305"/>
      <c r="C66" s="305"/>
      <c r="D66" s="305"/>
      <c r="E66" s="305"/>
      <c r="F66" s="305"/>
      <c r="G66" s="305"/>
      <c r="H66" s="305"/>
      <c r="I66" s="305"/>
      <c r="J66" s="305"/>
      <c r="K66" s="306"/>
      <c r="L66" s="13"/>
      <c r="M66" s="23"/>
      <c r="N66" s="24"/>
      <c r="O66" s="24"/>
      <c r="P66" s="24"/>
      <c r="Q66" s="24"/>
      <c r="R66" s="24"/>
      <c r="S66" s="24"/>
      <c r="T66" s="24"/>
      <c r="U66" s="25"/>
      <c r="V66" s="15"/>
    </row>
    <row r="67" spans="1:22" ht="18.75" customHeight="1">
      <c r="A67" s="304"/>
      <c r="B67" s="305"/>
      <c r="C67" s="305"/>
      <c r="D67" s="305"/>
      <c r="E67" s="305"/>
      <c r="F67" s="305"/>
      <c r="G67" s="305"/>
      <c r="H67" s="305"/>
      <c r="I67" s="305"/>
      <c r="J67" s="305"/>
      <c r="K67" s="306"/>
      <c r="L67" s="13"/>
      <c r="M67" s="23"/>
      <c r="N67" s="36">
        <v>16</v>
      </c>
      <c r="O67" s="24"/>
      <c r="P67" s="36">
        <v>6</v>
      </c>
      <c r="Q67" s="24"/>
      <c r="R67" s="36">
        <v>7</v>
      </c>
      <c r="S67" s="24"/>
      <c r="T67" s="36">
        <v>18</v>
      </c>
      <c r="U67" s="25"/>
      <c r="V67" s="15"/>
    </row>
    <row r="68" spans="1:22" ht="18.75" customHeight="1">
      <c r="A68" s="304"/>
      <c r="B68" s="305"/>
      <c r="C68" s="305"/>
      <c r="D68" s="305"/>
      <c r="E68" s="305"/>
      <c r="F68" s="305"/>
      <c r="G68" s="305"/>
      <c r="H68" s="305"/>
      <c r="I68" s="305"/>
      <c r="J68" s="305"/>
      <c r="K68" s="306"/>
      <c r="L68" s="13"/>
      <c r="M68" s="23"/>
      <c r="N68" s="24" t="str">
        <f>VLOOKUP(N67,データ!$A$1:$C$26,3)</f>
        <v>岩田　一樹</v>
      </c>
      <c r="O68" s="24"/>
      <c r="P68" s="24" t="str">
        <f>VLOOKUP(P67,データ!$A$1:$C$26,3)</f>
        <v>荒川　凜</v>
      </c>
      <c r="Q68" s="24"/>
      <c r="R68" s="24" t="str">
        <f>VLOOKUP(R67,データ!$A$1:$C$26,3)</f>
        <v>佐藤　悠斗</v>
      </c>
      <c r="S68" s="24"/>
      <c r="T68" s="24" t="str">
        <f>VLOOKUP(T67,データ!$A$1:$C$26,3)</f>
        <v>杉本　椿</v>
      </c>
      <c r="U68" s="25"/>
      <c r="V68" s="15"/>
    </row>
    <row r="69" spans="1:22" ht="18.75" customHeight="1">
      <c r="A69" s="304"/>
      <c r="B69" s="305"/>
      <c r="C69" s="305"/>
      <c r="D69" s="305"/>
      <c r="E69" s="305"/>
      <c r="F69" s="305"/>
      <c r="G69" s="305"/>
      <c r="H69" s="305"/>
      <c r="I69" s="305"/>
      <c r="J69" s="305"/>
      <c r="K69" s="306"/>
      <c r="L69" s="13"/>
      <c r="M69" s="23"/>
      <c r="N69" s="24"/>
      <c r="O69" s="24"/>
      <c r="P69" s="24"/>
      <c r="Q69" s="24"/>
      <c r="R69" s="24"/>
      <c r="S69" s="24"/>
      <c r="T69" s="24"/>
      <c r="U69" s="25"/>
      <c r="V69" s="15"/>
    </row>
    <row r="70" spans="1:22" ht="18.75" customHeight="1">
      <c r="A70" s="304"/>
      <c r="B70" s="305"/>
      <c r="C70" s="305"/>
      <c r="D70" s="305"/>
      <c r="E70" s="305"/>
      <c r="F70" s="305"/>
      <c r="G70" s="305"/>
      <c r="H70" s="305"/>
      <c r="I70" s="305"/>
      <c r="J70" s="305"/>
      <c r="K70" s="306"/>
      <c r="L70" s="13"/>
      <c r="M70" s="23"/>
      <c r="N70" s="24"/>
      <c r="O70" s="24"/>
      <c r="P70" s="24"/>
      <c r="Q70" s="24"/>
      <c r="R70" s="24"/>
      <c r="S70" s="24"/>
      <c r="T70" s="24"/>
      <c r="U70" s="25"/>
      <c r="V70" s="15"/>
    </row>
    <row r="71" spans="1:22" ht="18.75" customHeight="1">
      <c r="A71" s="304"/>
      <c r="B71" s="305"/>
      <c r="C71" s="305"/>
      <c r="D71" s="305"/>
      <c r="E71" s="305"/>
      <c r="F71" s="305"/>
      <c r="G71" s="305"/>
      <c r="H71" s="305"/>
      <c r="I71" s="305"/>
      <c r="J71" s="305"/>
      <c r="K71" s="306"/>
      <c r="L71" s="13"/>
      <c r="M71" s="23"/>
      <c r="N71" s="36">
        <v>15</v>
      </c>
      <c r="O71" s="24"/>
      <c r="P71" s="36">
        <v>4</v>
      </c>
      <c r="Q71" s="24"/>
      <c r="R71" s="36">
        <v>3</v>
      </c>
      <c r="S71" s="24"/>
      <c r="T71" s="36">
        <v>12</v>
      </c>
      <c r="U71" s="25"/>
      <c r="V71" s="15"/>
    </row>
    <row r="72" spans="1:22" ht="18.75" customHeight="1">
      <c r="A72" s="304"/>
      <c r="B72" s="305"/>
      <c r="C72" s="305"/>
      <c r="D72" s="305"/>
      <c r="E72" s="305"/>
      <c r="F72" s="305"/>
      <c r="G72" s="305"/>
      <c r="H72" s="305"/>
      <c r="I72" s="305"/>
      <c r="J72" s="305"/>
      <c r="K72" s="306"/>
      <c r="L72" s="13"/>
      <c r="M72" s="23"/>
      <c r="N72" s="24" t="str">
        <f>VLOOKUP(N71,データ!$A$1:$C$26,3)</f>
        <v>畠山　英也</v>
      </c>
      <c r="O72" s="24"/>
      <c r="P72" s="24" t="str">
        <f>VLOOKUP(P71,データ!$A$1:$C$26,3)</f>
        <v>山崎　雅人</v>
      </c>
      <c r="Q72" s="24"/>
      <c r="R72" s="24" t="str">
        <f>VLOOKUP(R71,データ!$A$1:$C$26,3)</f>
        <v>中村　凌</v>
      </c>
      <c r="S72" s="24"/>
      <c r="T72" s="24" t="str">
        <f>VLOOKUP(T71,データ!$A$1:$C$26,3)</f>
        <v>重久　颯太</v>
      </c>
      <c r="U72" s="25"/>
      <c r="V72" s="15"/>
    </row>
    <row r="73" spans="1:22" ht="18.75" customHeight="1">
      <c r="A73" s="304"/>
      <c r="B73" s="305"/>
      <c r="C73" s="305"/>
      <c r="D73" s="305"/>
      <c r="E73" s="305"/>
      <c r="F73" s="305"/>
      <c r="G73" s="305"/>
      <c r="H73" s="305"/>
      <c r="I73" s="305"/>
      <c r="J73" s="305"/>
      <c r="K73" s="306"/>
      <c r="L73" s="13"/>
      <c r="M73" s="23"/>
      <c r="N73" s="24"/>
      <c r="O73" s="24"/>
      <c r="P73" s="24"/>
      <c r="Q73" s="24"/>
      <c r="R73" s="24"/>
      <c r="S73" s="24"/>
      <c r="T73" s="24"/>
      <c r="U73" s="25"/>
      <c r="V73" s="15"/>
    </row>
    <row r="74" spans="1:22" ht="18.75" customHeight="1">
      <c r="A74" s="304"/>
      <c r="B74" s="305"/>
      <c r="C74" s="305"/>
      <c r="D74" s="305"/>
      <c r="E74" s="305"/>
      <c r="F74" s="305"/>
      <c r="G74" s="305"/>
      <c r="H74" s="305"/>
      <c r="I74" s="305"/>
      <c r="J74" s="305"/>
      <c r="K74" s="306"/>
      <c r="L74" s="13"/>
      <c r="M74" s="23"/>
      <c r="N74" s="24"/>
      <c r="O74" s="24"/>
      <c r="P74" s="24"/>
      <c r="Q74" s="24"/>
      <c r="R74" s="24"/>
      <c r="S74" s="24"/>
      <c r="T74" s="24"/>
      <c r="U74" s="25"/>
      <c r="V74" s="15"/>
    </row>
    <row r="75" spans="1:22" ht="18.75" customHeight="1">
      <c r="A75" s="304"/>
      <c r="B75" s="305"/>
      <c r="C75" s="305"/>
      <c r="D75" s="305"/>
      <c r="E75" s="305"/>
      <c r="F75" s="305"/>
      <c r="G75" s="305"/>
      <c r="H75" s="305"/>
      <c r="I75" s="305"/>
      <c r="J75" s="305"/>
      <c r="K75" s="306"/>
      <c r="L75" s="13"/>
      <c r="M75" s="23"/>
      <c r="N75" s="24"/>
      <c r="O75" s="24"/>
      <c r="P75" s="24"/>
      <c r="Q75" s="36">
        <v>1</v>
      </c>
      <c r="R75" s="24"/>
      <c r="S75" s="24"/>
      <c r="T75" s="24"/>
      <c r="U75" s="25"/>
      <c r="V75" s="15"/>
    </row>
    <row r="76" spans="1:22" ht="18.75" customHeight="1">
      <c r="A76" s="304"/>
      <c r="B76" s="305"/>
      <c r="C76" s="305"/>
      <c r="D76" s="305"/>
      <c r="E76" s="305"/>
      <c r="F76" s="305"/>
      <c r="G76" s="305"/>
      <c r="H76" s="305"/>
      <c r="I76" s="305"/>
      <c r="J76" s="305"/>
      <c r="K76" s="306"/>
      <c r="L76" s="13"/>
      <c r="M76" s="26"/>
      <c r="N76" s="27"/>
      <c r="O76" s="27"/>
      <c r="P76" s="27"/>
      <c r="Q76" s="24" t="str">
        <f>VLOOKUP(Q75,データ!$A$1:$C$26,3)</f>
        <v>斉藤　歩夢</v>
      </c>
      <c r="R76" s="27"/>
      <c r="S76" s="27"/>
      <c r="T76" s="27"/>
      <c r="U76" s="28"/>
      <c r="V76" s="15"/>
    </row>
    <row r="77" spans="1:22" ht="18.75" customHeight="1">
      <c r="A77" s="304"/>
      <c r="B77" s="305"/>
      <c r="C77" s="305"/>
      <c r="D77" s="305"/>
      <c r="E77" s="305"/>
      <c r="F77" s="305"/>
      <c r="G77" s="305"/>
      <c r="H77" s="305"/>
      <c r="I77" s="305"/>
      <c r="J77" s="305"/>
      <c r="K77" s="306"/>
      <c r="L77" s="13"/>
      <c r="M77" s="14"/>
      <c r="N77" s="14"/>
      <c r="O77" s="14"/>
      <c r="P77" s="16"/>
      <c r="Q77" s="17"/>
      <c r="R77" s="18"/>
      <c r="S77" s="14"/>
      <c r="T77" s="14"/>
      <c r="U77" s="14"/>
      <c r="V77" s="15"/>
    </row>
    <row r="78" spans="1:22" ht="18.75" customHeight="1" thickBot="1">
      <c r="A78" s="307"/>
      <c r="B78" s="308"/>
      <c r="C78" s="308"/>
      <c r="D78" s="308"/>
      <c r="E78" s="308"/>
      <c r="F78" s="308"/>
      <c r="G78" s="308"/>
      <c r="H78" s="308"/>
      <c r="I78" s="308"/>
      <c r="J78" s="308"/>
      <c r="K78" s="309"/>
      <c r="L78" s="19"/>
      <c r="M78" s="20"/>
      <c r="N78" s="20"/>
      <c r="O78" s="20"/>
      <c r="P78" s="20"/>
      <c r="Q78" s="20"/>
      <c r="R78" s="20"/>
      <c r="S78" s="20"/>
      <c r="T78" s="20"/>
      <c r="U78" s="20"/>
      <c r="V78" s="21"/>
    </row>
    <row r="79" spans="1:22" ht="18.75" customHeight="1">
      <c r="A79" s="226" t="s">
        <v>27</v>
      </c>
      <c r="B79" s="227"/>
      <c r="C79" s="227"/>
      <c r="D79" s="227"/>
      <c r="E79" s="227"/>
      <c r="F79" s="227"/>
      <c r="G79" s="227"/>
      <c r="H79" s="227"/>
      <c r="I79" s="227"/>
      <c r="J79" s="227"/>
      <c r="K79" s="227"/>
      <c r="L79" s="227"/>
      <c r="M79" s="227"/>
      <c r="N79" s="227"/>
      <c r="O79" s="227"/>
      <c r="P79" s="227"/>
      <c r="Q79" s="227"/>
      <c r="R79" s="227"/>
      <c r="S79" s="227"/>
      <c r="T79" s="227"/>
      <c r="U79" s="227"/>
      <c r="V79" s="228"/>
    </row>
    <row r="80" spans="1:22" ht="18.75" customHeight="1">
      <c r="A80" s="304" t="s">
        <v>162</v>
      </c>
      <c r="B80" s="305"/>
      <c r="C80" s="305"/>
      <c r="D80" s="305"/>
      <c r="E80" s="305"/>
      <c r="F80" s="305"/>
      <c r="G80" s="305"/>
      <c r="H80" s="305"/>
      <c r="I80" s="305"/>
      <c r="J80" s="305"/>
      <c r="K80" s="305"/>
      <c r="L80" s="305"/>
      <c r="M80" s="305"/>
      <c r="N80" s="305"/>
      <c r="O80" s="305"/>
      <c r="P80" s="305"/>
      <c r="Q80" s="305"/>
      <c r="R80" s="305"/>
      <c r="S80" s="305"/>
      <c r="T80" s="305"/>
      <c r="U80" s="305"/>
      <c r="V80" s="306"/>
    </row>
    <row r="81" spans="1:22" ht="18.75" customHeight="1">
      <c r="A81" s="304"/>
      <c r="B81" s="305"/>
      <c r="C81" s="305"/>
      <c r="D81" s="305"/>
      <c r="E81" s="305"/>
      <c r="F81" s="305"/>
      <c r="G81" s="305"/>
      <c r="H81" s="305"/>
      <c r="I81" s="305"/>
      <c r="J81" s="305"/>
      <c r="K81" s="305"/>
      <c r="L81" s="305"/>
      <c r="M81" s="305"/>
      <c r="N81" s="305"/>
      <c r="O81" s="305"/>
      <c r="P81" s="305"/>
      <c r="Q81" s="305"/>
      <c r="R81" s="305"/>
      <c r="S81" s="305"/>
      <c r="T81" s="305"/>
      <c r="U81" s="305"/>
      <c r="V81" s="306"/>
    </row>
    <row r="82" spans="1:22" ht="18.75" customHeight="1">
      <c r="A82" s="304"/>
      <c r="B82" s="305"/>
      <c r="C82" s="305"/>
      <c r="D82" s="305"/>
      <c r="E82" s="305"/>
      <c r="F82" s="305"/>
      <c r="G82" s="305"/>
      <c r="H82" s="305"/>
      <c r="I82" s="305"/>
      <c r="J82" s="305"/>
      <c r="K82" s="305"/>
      <c r="L82" s="305"/>
      <c r="M82" s="305"/>
      <c r="N82" s="305"/>
      <c r="O82" s="305"/>
      <c r="P82" s="305"/>
      <c r="Q82" s="305"/>
      <c r="R82" s="305"/>
      <c r="S82" s="305"/>
      <c r="T82" s="305"/>
      <c r="U82" s="305"/>
      <c r="V82" s="306"/>
    </row>
    <row r="83" spans="1:22" ht="18.75" customHeight="1">
      <c r="A83" s="304"/>
      <c r="B83" s="305"/>
      <c r="C83" s="305"/>
      <c r="D83" s="305"/>
      <c r="E83" s="305"/>
      <c r="F83" s="305"/>
      <c r="G83" s="305"/>
      <c r="H83" s="305"/>
      <c r="I83" s="305"/>
      <c r="J83" s="305"/>
      <c r="K83" s="305"/>
      <c r="L83" s="305"/>
      <c r="M83" s="305"/>
      <c r="N83" s="305"/>
      <c r="O83" s="305"/>
      <c r="P83" s="305"/>
      <c r="Q83" s="305"/>
      <c r="R83" s="305"/>
      <c r="S83" s="305"/>
      <c r="T83" s="305"/>
      <c r="U83" s="305"/>
      <c r="V83" s="306"/>
    </row>
    <row r="84" spans="1:22" ht="18.75" customHeight="1">
      <c r="A84" s="304"/>
      <c r="B84" s="305"/>
      <c r="C84" s="305"/>
      <c r="D84" s="305"/>
      <c r="E84" s="305"/>
      <c r="F84" s="305"/>
      <c r="G84" s="305"/>
      <c r="H84" s="305"/>
      <c r="I84" s="305"/>
      <c r="J84" s="305"/>
      <c r="K84" s="305"/>
      <c r="L84" s="305"/>
      <c r="M84" s="305"/>
      <c r="N84" s="305"/>
      <c r="O84" s="305"/>
      <c r="P84" s="305"/>
      <c r="Q84" s="305"/>
      <c r="R84" s="305"/>
      <c r="S84" s="305"/>
      <c r="T84" s="305"/>
      <c r="U84" s="305"/>
      <c r="V84" s="306"/>
    </row>
    <row r="85" spans="1:22" ht="18.75" customHeight="1">
      <c r="A85" s="304"/>
      <c r="B85" s="305"/>
      <c r="C85" s="305"/>
      <c r="D85" s="305"/>
      <c r="E85" s="305"/>
      <c r="F85" s="305"/>
      <c r="G85" s="305"/>
      <c r="H85" s="305"/>
      <c r="I85" s="305"/>
      <c r="J85" s="305"/>
      <c r="K85" s="305"/>
      <c r="L85" s="305"/>
      <c r="M85" s="305"/>
      <c r="N85" s="305"/>
      <c r="O85" s="305"/>
      <c r="P85" s="305"/>
      <c r="Q85" s="305"/>
      <c r="R85" s="305"/>
      <c r="S85" s="305"/>
      <c r="T85" s="305"/>
      <c r="U85" s="305"/>
      <c r="V85" s="306"/>
    </row>
    <row r="86" spans="1:22" ht="18.75" customHeight="1">
      <c r="A86" s="304"/>
      <c r="B86" s="305"/>
      <c r="C86" s="305"/>
      <c r="D86" s="305"/>
      <c r="E86" s="305"/>
      <c r="F86" s="305"/>
      <c r="G86" s="305"/>
      <c r="H86" s="305"/>
      <c r="I86" s="305"/>
      <c r="J86" s="305"/>
      <c r="K86" s="305"/>
      <c r="L86" s="305"/>
      <c r="M86" s="305"/>
      <c r="N86" s="305"/>
      <c r="O86" s="305"/>
      <c r="P86" s="305"/>
      <c r="Q86" s="305"/>
      <c r="R86" s="305"/>
      <c r="S86" s="305"/>
      <c r="T86" s="305"/>
      <c r="U86" s="305"/>
      <c r="V86" s="306"/>
    </row>
    <row r="87" spans="1:22" ht="14.25" thickBot="1">
      <c r="A87" s="307"/>
      <c r="B87" s="308"/>
      <c r="C87" s="308"/>
      <c r="D87" s="308"/>
      <c r="E87" s="308"/>
      <c r="F87" s="308"/>
      <c r="G87" s="308"/>
      <c r="H87" s="308"/>
      <c r="I87" s="308"/>
      <c r="J87" s="308"/>
      <c r="K87" s="308"/>
      <c r="L87" s="308"/>
      <c r="M87" s="308"/>
      <c r="N87" s="308"/>
      <c r="O87" s="308"/>
      <c r="P87" s="308"/>
      <c r="Q87" s="308"/>
      <c r="R87" s="308"/>
      <c r="S87" s="308"/>
      <c r="T87" s="308"/>
      <c r="U87" s="308"/>
      <c r="V87" s="309"/>
    </row>
    <row r="88" spans="1:22" ht="18.75" customHeight="1">
      <c r="A88" s="226" t="s">
        <v>31</v>
      </c>
      <c r="B88" s="227"/>
      <c r="C88" s="227"/>
      <c r="D88" s="227"/>
      <c r="E88" s="227"/>
      <c r="F88" s="227"/>
      <c r="G88" s="227"/>
      <c r="H88" s="227"/>
      <c r="I88" s="227"/>
      <c r="J88" s="227"/>
      <c r="K88" s="227"/>
      <c r="L88" s="227"/>
      <c r="M88" s="227"/>
      <c r="N88" s="227"/>
      <c r="O88" s="227"/>
      <c r="P88" s="227"/>
      <c r="Q88" s="227"/>
      <c r="R88" s="227"/>
      <c r="S88" s="227"/>
      <c r="T88" s="227"/>
      <c r="U88" s="227"/>
      <c r="V88" s="228"/>
    </row>
    <row r="89" spans="1:22" ht="18.75" customHeight="1">
      <c r="A89" s="304" t="s">
        <v>163</v>
      </c>
      <c r="B89" s="305"/>
      <c r="C89" s="305"/>
      <c r="D89" s="305"/>
      <c r="E89" s="305"/>
      <c r="F89" s="305"/>
      <c r="G89" s="305"/>
      <c r="H89" s="305"/>
      <c r="I89" s="305"/>
      <c r="J89" s="305"/>
      <c r="K89" s="305"/>
      <c r="L89" s="305"/>
      <c r="M89" s="305"/>
      <c r="N89" s="305"/>
      <c r="O89" s="305"/>
      <c r="P89" s="305"/>
      <c r="Q89" s="305"/>
      <c r="R89" s="305"/>
      <c r="S89" s="305"/>
      <c r="T89" s="305"/>
      <c r="U89" s="305"/>
      <c r="V89" s="306"/>
    </row>
    <row r="90" spans="1:22" ht="18.75" customHeight="1">
      <c r="A90" s="304"/>
      <c r="B90" s="305"/>
      <c r="C90" s="305"/>
      <c r="D90" s="305"/>
      <c r="E90" s="305"/>
      <c r="F90" s="305"/>
      <c r="G90" s="305"/>
      <c r="H90" s="305"/>
      <c r="I90" s="305"/>
      <c r="J90" s="305"/>
      <c r="K90" s="305"/>
      <c r="L90" s="305"/>
      <c r="M90" s="305"/>
      <c r="N90" s="305"/>
      <c r="O90" s="305"/>
      <c r="P90" s="305"/>
      <c r="Q90" s="305"/>
      <c r="R90" s="305"/>
      <c r="S90" s="305"/>
      <c r="T90" s="305"/>
      <c r="U90" s="305"/>
      <c r="V90" s="306"/>
    </row>
    <row r="91" spans="1:22" ht="18.75" customHeight="1">
      <c r="A91" s="304"/>
      <c r="B91" s="305"/>
      <c r="C91" s="305"/>
      <c r="D91" s="305"/>
      <c r="E91" s="305"/>
      <c r="F91" s="305"/>
      <c r="G91" s="305"/>
      <c r="H91" s="305"/>
      <c r="I91" s="305"/>
      <c r="J91" s="305"/>
      <c r="K91" s="305"/>
      <c r="L91" s="305"/>
      <c r="M91" s="305"/>
      <c r="N91" s="305"/>
      <c r="O91" s="305"/>
      <c r="P91" s="305"/>
      <c r="Q91" s="305"/>
      <c r="R91" s="305"/>
      <c r="S91" s="305"/>
      <c r="T91" s="305"/>
      <c r="U91" s="305"/>
      <c r="V91" s="306"/>
    </row>
    <row r="92" spans="1:22" ht="18.75" customHeight="1">
      <c r="A92" s="304"/>
      <c r="B92" s="305"/>
      <c r="C92" s="305"/>
      <c r="D92" s="305"/>
      <c r="E92" s="305"/>
      <c r="F92" s="305"/>
      <c r="G92" s="305"/>
      <c r="H92" s="305"/>
      <c r="I92" s="305"/>
      <c r="J92" s="305"/>
      <c r="K92" s="305"/>
      <c r="L92" s="305"/>
      <c r="M92" s="305"/>
      <c r="N92" s="305"/>
      <c r="O92" s="305"/>
      <c r="P92" s="305"/>
      <c r="Q92" s="305"/>
      <c r="R92" s="305"/>
      <c r="S92" s="305"/>
      <c r="T92" s="305"/>
      <c r="U92" s="305"/>
      <c r="V92" s="306"/>
    </row>
    <row r="93" spans="1:22" ht="14.25" thickBot="1">
      <c r="A93" s="307"/>
      <c r="B93" s="308"/>
      <c r="C93" s="308"/>
      <c r="D93" s="308"/>
      <c r="E93" s="308"/>
      <c r="F93" s="308"/>
      <c r="G93" s="308"/>
      <c r="H93" s="308"/>
      <c r="I93" s="308"/>
      <c r="J93" s="308"/>
      <c r="K93" s="308"/>
      <c r="L93" s="308"/>
      <c r="M93" s="308"/>
      <c r="N93" s="308"/>
      <c r="O93" s="308"/>
      <c r="P93" s="308"/>
      <c r="Q93" s="308"/>
      <c r="R93" s="308"/>
      <c r="S93" s="308"/>
      <c r="T93" s="308"/>
      <c r="U93" s="308"/>
      <c r="V93" s="309"/>
    </row>
  </sheetData>
  <mergeCells count="112">
    <mergeCell ref="A3:B3"/>
    <mergeCell ref="J3:K3"/>
    <mergeCell ref="G3:H3"/>
    <mergeCell ref="M3:N3"/>
    <mergeCell ref="C6:F6"/>
    <mergeCell ref="C7:F7"/>
    <mergeCell ref="C8:F8"/>
    <mergeCell ref="C9:F9"/>
    <mergeCell ref="C10:F10"/>
    <mergeCell ref="I9:K9"/>
    <mergeCell ref="I10:K10"/>
    <mergeCell ref="C12:F12"/>
    <mergeCell ref="O3:V3"/>
    <mergeCell ref="T5:V5"/>
    <mergeCell ref="T6:V6"/>
    <mergeCell ref="T7:V7"/>
    <mergeCell ref="T8:V8"/>
    <mergeCell ref="T9:V9"/>
    <mergeCell ref="T10:V10"/>
    <mergeCell ref="T11:V11"/>
    <mergeCell ref="T12:V12"/>
    <mergeCell ref="C5:F5"/>
    <mergeCell ref="I5:K5"/>
    <mergeCell ref="I6:K6"/>
    <mergeCell ref="I7:K7"/>
    <mergeCell ref="I8:K8"/>
    <mergeCell ref="N5:Q5"/>
    <mergeCell ref="N6:Q6"/>
    <mergeCell ref="N7:Q7"/>
    <mergeCell ref="N8:Q8"/>
    <mergeCell ref="N9:Q9"/>
    <mergeCell ref="N10:Q10"/>
    <mergeCell ref="N11:Q11"/>
    <mergeCell ref="N12:Q12"/>
    <mergeCell ref="I11:K11"/>
    <mergeCell ref="N15:Q15"/>
    <mergeCell ref="K17:L17"/>
    <mergeCell ref="K18:L18"/>
    <mergeCell ref="K19:L20"/>
    <mergeCell ref="C13:F13"/>
    <mergeCell ref="C14:F14"/>
    <mergeCell ref="C15:F15"/>
    <mergeCell ref="T15:V15"/>
    <mergeCell ref="I15:K15"/>
    <mergeCell ref="I13:K13"/>
    <mergeCell ref="I14:K14"/>
    <mergeCell ref="C11:F11"/>
    <mergeCell ref="C24:K24"/>
    <mergeCell ref="C25:K25"/>
    <mergeCell ref="C26:K26"/>
    <mergeCell ref="C27:K27"/>
    <mergeCell ref="C28:K28"/>
    <mergeCell ref="C29:K29"/>
    <mergeCell ref="A22:K22"/>
    <mergeCell ref="L22:V22"/>
    <mergeCell ref="A23:B23"/>
    <mergeCell ref="C23:K23"/>
    <mergeCell ref="L23:M23"/>
    <mergeCell ref="N23:V23"/>
    <mergeCell ref="I12:K12"/>
    <mergeCell ref="T13:V13"/>
    <mergeCell ref="T14:V14"/>
    <mergeCell ref="A17:H18"/>
    <mergeCell ref="O17:V18"/>
    <mergeCell ref="I17:I18"/>
    <mergeCell ref="N17:N18"/>
    <mergeCell ref="J19:J20"/>
    <mergeCell ref="M19:M20"/>
    <mergeCell ref="N13:Q13"/>
    <mergeCell ref="N14:Q14"/>
    <mergeCell ref="N40:V40"/>
    <mergeCell ref="N35:V35"/>
    <mergeCell ref="N36:V36"/>
    <mergeCell ref="N33:V33"/>
    <mergeCell ref="N34:V34"/>
    <mergeCell ref="C39:K39"/>
    <mergeCell ref="C40:K40"/>
    <mergeCell ref="N24:V24"/>
    <mergeCell ref="N25:V25"/>
    <mergeCell ref="N26:V26"/>
    <mergeCell ref="N27:V27"/>
    <mergeCell ref="N28:V28"/>
    <mergeCell ref="N29:V29"/>
    <mergeCell ref="C37:K37"/>
    <mergeCell ref="C38:K38"/>
    <mergeCell ref="C35:K35"/>
    <mergeCell ref="C36:K36"/>
    <mergeCell ref="C34:K34"/>
    <mergeCell ref="A79:V79"/>
    <mergeCell ref="A80:V87"/>
    <mergeCell ref="P1:R1"/>
    <mergeCell ref="S1:V1"/>
    <mergeCell ref="A1:L1"/>
    <mergeCell ref="A62:K78"/>
    <mergeCell ref="A88:V88"/>
    <mergeCell ref="A89:V93"/>
    <mergeCell ref="C30:K30"/>
    <mergeCell ref="N30:V30"/>
    <mergeCell ref="C31:K31"/>
    <mergeCell ref="N31:V31"/>
    <mergeCell ref="C32:K32"/>
    <mergeCell ref="N32:V32"/>
    <mergeCell ref="C33:K33"/>
    <mergeCell ref="L42:V42"/>
    <mergeCell ref="M43:N43"/>
    <mergeCell ref="M61:N61"/>
    <mergeCell ref="A42:K42"/>
    <mergeCell ref="A61:K61"/>
    <mergeCell ref="A43:K60"/>
    <mergeCell ref="N37:V37"/>
    <mergeCell ref="N38:V38"/>
    <mergeCell ref="N39:V39"/>
  </mergeCells>
  <phoneticPr fontId="2"/>
  <printOptions horizontalCentered="1"/>
  <pageMargins left="0.70866141732283472" right="0.70866141732283472" top="0.74803149606299213" bottom="0.74803149606299213" header="0.31496062992125984" footer="0.31496062992125984"/>
  <pageSetup paperSize="9" scale="81" orientation="portrait" r:id="rId1"/>
  <rowBreaks count="1" manualBreakCount="1">
    <brk id="40" max="16383" man="1"/>
  </rowBreaks>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データ</vt:lpstr>
      <vt:lpstr>見本</vt:lpstr>
      <vt:lpstr>手書き</vt:lpstr>
      <vt:lpstr>第1節vs札幌</vt:lpstr>
      <vt:lpstr>第2節vs道北</vt:lpstr>
      <vt:lpstr>第3節vs道南</vt:lpstr>
      <vt:lpstr>第5節vs道東</vt:lpstr>
      <vt:lpstr>Sheet4</vt:lpstr>
      <vt:lpstr>見本!Print_Area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teacher007</dc:creator>
  <cp:lastModifiedBy>umeda</cp:lastModifiedBy>
  <cp:lastPrinted>2015-07-12T02:24:51Z</cp:lastPrinted>
  <dcterms:created xsi:type="dcterms:W3CDTF">2015-06-03T02:39:18Z</dcterms:created>
  <dcterms:modified xsi:type="dcterms:W3CDTF">2015-07-12T02:25:31Z</dcterms:modified>
</cp:coreProperties>
</file>